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i unidad\Calidad Popayan\Documentos - Formatos\DIRECCIONAMIENTO Y PLANEACIÓN ESTRATÉGICA\BANCO DE PROYECTOS\"/>
    </mc:Choice>
  </mc:AlternateContent>
  <bookViews>
    <workbookView xWindow="0" yWindow="0" windowWidth="25200" windowHeight="11595"/>
  </bookViews>
  <sheets>
    <sheet name="SOLICITUD AJUSTE" sheetId="1" r:id="rId1"/>
    <sheet name="VIAB TECNICA" sheetId="2" r:id="rId2"/>
    <sheet name="VIAB SECTORIAL" sheetId="4" r:id="rId3"/>
    <sheet name="ESTUDIOS Y DISEÑOS" sheetId="5" r:id="rId4"/>
  </sheets>
  <definedNames>
    <definedName name="_xlnm.Print_Area" localSheetId="0">'SOLICITUD AJUSTE'!$A$1:$P$118</definedName>
    <definedName name="_xlnm.Print_Titles" localSheetId="3">'ESTUDIOS Y DISEÑOS'!$1:$3</definedName>
    <definedName name="_xlnm.Print_Titles" localSheetId="0">'SOLICITUD AJUSTE'!$1:$5</definedName>
    <definedName name="_xlnm.Print_Titles" localSheetId="2">'VIAB SECTORIAL'!$1:$3</definedName>
    <definedName name="_xlnm.Print_Titles" localSheetId="1">'VIAB TECNICA'!$1:$3</definedName>
  </definedNames>
  <calcPr calcId="152511"/>
</workbook>
</file>

<file path=xl/calcChain.xml><?xml version="1.0" encoding="utf-8"?>
<calcChain xmlns="http://schemas.openxmlformats.org/spreadsheetml/2006/main">
  <c r="C11" i="2" l="1"/>
  <c r="L47" i="1"/>
  <c r="C47" i="1"/>
  <c r="H50" i="4" l="1"/>
  <c r="H54" i="2"/>
  <c r="H54" i="5" s="1"/>
  <c r="E54" i="2"/>
  <c r="E54" i="4" s="1"/>
  <c r="B54" i="2"/>
  <c r="B54" i="4" s="1"/>
  <c r="G52" i="2"/>
  <c r="G52" i="4" s="1"/>
  <c r="D52" i="2"/>
  <c r="D52" i="5" s="1"/>
  <c r="H51" i="2"/>
  <c r="H51" i="5" s="1"/>
  <c r="H50" i="2"/>
  <c r="H50" i="5" s="1"/>
  <c r="F51" i="2"/>
  <c r="F51" i="4" s="1"/>
  <c r="F50" i="2"/>
  <c r="F50" i="4" s="1"/>
  <c r="D51" i="2"/>
  <c r="D51" i="4" s="1"/>
  <c r="D50" i="2"/>
  <c r="D50" i="4" s="1"/>
  <c r="B51" i="2"/>
  <c r="B51" i="4" s="1"/>
  <c r="B50" i="2"/>
  <c r="B50" i="4" s="1"/>
  <c r="H30" i="2"/>
  <c r="C7" i="2"/>
  <c r="C6" i="2"/>
  <c r="C5" i="2"/>
  <c r="C97" i="1"/>
  <c r="B55" i="2" s="1"/>
  <c r="H83" i="1"/>
  <c r="N83" i="1" s="1"/>
  <c r="M65" i="1"/>
  <c r="M66" i="1"/>
  <c r="M67" i="1"/>
  <c r="M68" i="1"/>
  <c r="M69" i="1"/>
  <c r="M70" i="1"/>
  <c r="M71" i="1"/>
  <c r="M72" i="1"/>
  <c r="M73" i="1"/>
  <c r="M64" i="1"/>
  <c r="M52" i="1"/>
  <c r="H23" i="2" s="1"/>
  <c r="M53" i="1"/>
  <c r="H24" i="2" s="1"/>
  <c r="M54" i="1"/>
  <c r="H25" i="2" s="1"/>
  <c r="M55" i="1"/>
  <c r="H26" i="2" s="1"/>
  <c r="M56" i="1"/>
  <c r="H27" i="2" s="1"/>
  <c r="M57" i="1"/>
  <c r="H28" i="2" s="1"/>
  <c r="M58" i="1"/>
  <c r="H29" i="2" s="1"/>
  <c r="M59" i="1"/>
  <c r="M60" i="1"/>
  <c r="H31" i="2" s="1"/>
  <c r="M61" i="1"/>
  <c r="M62" i="1"/>
  <c r="M51" i="1"/>
  <c r="O46" i="1"/>
  <c r="L46" i="1"/>
  <c r="E46" i="1"/>
  <c r="C46" i="1"/>
  <c r="G33" i="1"/>
  <c r="C26" i="1"/>
  <c r="H54" i="4" l="1"/>
  <c r="H51" i="4"/>
  <c r="B55" i="4"/>
  <c r="B55" i="5"/>
  <c r="B50" i="5"/>
  <c r="B51" i="5"/>
  <c r="G52" i="5"/>
  <c r="D52" i="4"/>
  <c r="D50" i="5"/>
  <c r="B54" i="5"/>
  <c r="D51" i="5"/>
  <c r="F50" i="5"/>
  <c r="E54" i="5"/>
  <c r="F51" i="5"/>
  <c r="H42" i="5"/>
  <c r="D42" i="5"/>
  <c r="H41" i="5"/>
  <c r="D41" i="5"/>
  <c r="H40" i="5"/>
  <c r="D40" i="5"/>
  <c r="H39" i="5"/>
  <c r="D39" i="5"/>
  <c r="H38" i="5"/>
  <c r="D38" i="5"/>
  <c r="H37" i="5"/>
  <c r="D37" i="5"/>
  <c r="H36" i="5"/>
  <c r="D36" i="5"/>
  <c r="H35" i="5"/>
  <c r="D35" i="5"/>
  <c r="H34" i="5"/>
  <c r="D34" i="5"/>
  <c r="H33" i="5"/>
  <c r="D33" i="5"/>
  <c r="H31" i="5"/>
  <c r="D31" i="5"/>
  <c r="H30" i="5"/>
  <c r="D30" i="5"/>
  <c r="H29" i="5"/>
  <c r="D29" i="5"/>
  <c r="H28" i="5"/>
  <c r="D28" i="5"/>
  <c r="H27" i="5"/>
  <c r="D27" i="5"/>
  <c r="H26" i="5"/>
  <c r="D26" i="5"/>
  <c r="H25" i="5"/>
  <c r="D25" i="5"/>
  <c r="H24" i="5"/>
  <c r="D24" i="5"/>
  <c r="H23" i="5"/>
  <c r="D23" i="5"/>
  <c r="H22" i="5"/>
  <c r="D22" i="5"/>
  <c r="C7" i="5"/>
  <c r="C6" i="5"/>
  <c r="C5" i="5"/>
  <c r="H32" i="5" l="1"/>
  <c r="H43" i="5"/>
  <c r="H31" i="4"/>
  <c r="H92" i="2"/>
  <c r="H93" i="2"/>
  <c r="H94" i="2"/>
  <c r="H78" i="5" s="1"/>
  <c r="H95" i="2"/>
  <c r="H79" i="5" s="1"/>
  <c r="H91" i="2"/>
  <c r="H75" i="5" s="1"/>
  <c r="C92" i="2"/>
  <c r="C76" i="5" s="1"/>
  <c r="C93" i="2"/>
  <c r="C77" i="5" s="1"/>
  <c r="C94" i="2"/>
  <c r="C78" i="5" s="1"/>
  <c r="C95" i="2"/>
  <c r="C91" i="2"/>
  <c r="C75" i="5" s="1"/>
  <c r="B92" i="2"/>
  <c r="B76" i="5" s="1"/>
  <c r="B93" i="2"/>
  <c r="B77" i="5" s="1"/>
  <c r="B94" i="2"/>
  <c r="B78" i="5" s="1"/>
  <c r="B95" i="2"/>
  <c r="B79" i="5" s="1"/>
  <c r="B91" i="2"/>
  <c r="B75" i="5" s="1"/>
  <c r="H77" i="4" l="1"/>
  <c r="B77" i="4"/>
  <c r="B76" i="4"/>
  <c r="H73" i="4"/>
  <c r="B75" i="4"/>
  <c r="H76" i="4"/>
  <c r="B74" i="4"/>
  <c r="C73" i="4"/>
  <c r="H75" i="4"/>
  <c r="H77" i="5"/>
  <c r="C76" i="4"/>
  <c r="C77" i="4"/>
  <c r="C79" i="5"/>
  <c r="H74" i="4"/>
  <c r="H76" i="5"/>
  <c r="C75" i="4"/>
  <c r="B73" i="4"/>
  <c r="C74" i="4"/>
  <c r="C7" i="4"/>
  <c r="C6" i="4"/>
  <c r="C5" i="4"/>
  <c r="H42" i="4"/>
  <c r="D42" i="4"/>
  <c r="H41" i="4"/>
  <c r="D41" i="4"/>
  <c r="H40" i="4"/>
  <c r="D40" i="4"/>
  <c r="H39" i="4"/>
  <c r="D39" i="4"/>
  <c r="H38" i="4"/>
  <c r="D38" i="4"/>
  <c r="H37" i="4"/>
  <c r="D37" i="4"/>
  <c r="H36" i="4"/>
  <c r="D36" i="4"/>
  <c r="H35" i="4"/>
  <c r="D35" i="4"/>
  <c r="H34" i="4"/>
  <c r="D34" i="4"/>
  <c r="H33" i="4"/>
  <c r="D33" i="4"/>
  <c r="D31" i="4"/>
  <c r="H30" i="4"/>
  <c r="D30" i="4"/>
  <c r="H29" i="4"/>
  <c r="D29" i="4"/>
  <c r="H28" i="4"/>
  <c r="D28" i="4"/>
  <c r="H27" i="4"/>
  <c r="D27" i="4"/>
  <c r="H26" i="4"/>
  <c r="D26" i="4"/>
  <c r="H25" i="4"/>
  <c r="D25" i="4"/>
  <c r="H24" i="4"/>
  <c r="D24" i="4"/>
  <c r="H23" i="4"/>
  <c r="D23" i="4"/>
  <c r="H22" i="4"/>
  <c r="D22" i="4"/>
  <c r="H32" i="4" l="1"/>
  <c r="H43" i="4"/>
  <c r="H34" i="2"/>
  <c r="H35" i="2"/>
  <c r="H36" i="2"/>
  <c r="H37" i="2"/>
  <c r="H38" i="2"/>
  <c r="H39" i="2"/>
  <c r="H40" i="2"/>
  <c r="H41" i="2"/>
  <c r="H42" i="2"/>
  <c r="H33" i="2"/>
  <c r="D42" i="2"/>
  <c r="D34" i="2"/>
  <c r="D35" i="2"/>
  <c r="D36" i="2"/>
  <c r="D37" i="2"/>
  <c r="D38" i="2"/>
  <c r="D39" i="2"/>
  <c r="D40" i="2"/>
  <c r="D41" i="2"/>
  <c r="D33" i="2"/>
  <c r="H22" i="2"/>
  <c r="D23" i="2"/>
  <c r="D24" i="2"/>
  <c r="D25" i="2"/>
  <c r="D26" i="2"/>
  <c r="D27" i="2"/>
  <c r="D28" i="2"/>
  <c r="D29" i="2"/>
  <c r="D30" i="2"/>
  <c r="D31" i="2"/>
  <c r="D22" i="2"/>
  <c r="H43" i="2" l="1"/>
  <c r="H32" i="2"/>
  <c r="N97" i="1"/>
  <c r="H55" i="2" s="1"/>
  <c r="J97" i="1"/>
  <c r="E55" i="2" s="1"/>
  <c r="K87" i="1"/>
  <c r="O76" i="1"/>
  <c r="M76" i="1"/>
  <c r="K76" i="1"/>
  <c r="H86" i="1" s="1"/>
  <c r="N86" i="1" s="1"/>
  <c r="J76" i="1"/>
  <c r="O74" i="1"/>
  <c r="M74" i="1"/>
  <c r="K74" i="1"/>
  <c r="H85" i="1" s="1"/>
  <c r="N85" i="1" s="1"/>
  <c r="O63" i="1"/>
  <c r="M63" i="1"/>
  <c r="K63" i="1"/>
  <c r="J63" i="1"/>
  <c r="J74" i="1"/>
  <c r="N33" i="1"/>
  <c r="K33" i="1"/>
  <c r="C10" i="2" s="1"/>
  <c r="C33" i="1"/>
  <c r="C12" i="2" s="1"/>
  <c r="C12" i="4" l="1"/>
  <c r="C12" i="5"/>
  <c r="E55" i="4"/>
  <c r="E55" i="5"/>
  <c r="H55" i="5"/>
  <c r="H55" i="4"/>
  <c r="C10" i="4"/>
  <c r="C10" i="5"/>
  <c r="E17" i="2"/>
  <c r="E17" i="5" s="1"/>
  <c r="H17" i="5" s="1"/>
  <c r="J77" i="1"/>
  <c r="E16" i="2"/>
  <c r="K77" i="1"/>
  <c r="M77" i="1"/>
  <c r="O77" i="1"/>
  <c r="H84" i="1"/>
  <c r="E16" i="4" l="1"/>
  <c r="H16" i="4" s="1"/>
  <c r="E16" i="5"/>
  <c r="H16" i="5" s="1"/>
  <c r="H44" i="2"/>
  <c r="H45" i="2" s="1"/>
  <c r="C11" i="5"/>
  <c r="E18" i="2"/>
  <c r="E19" i="2" s="1"/>
  <c r="E19" i="5" s="1"/>
  <c r="C11" i="4"/>
  <c r="H44" i="4" s="1"/>
  <c r="H45" i="4" s="1"/>
  <c r="H17" i="2"/>
  <c r="E17" i="4"/>
  <c r="H17" i="4" s="1"/>
  <c r="N84" i="1"/>
  <c r="N87" i="1" s="1"/>
  <c r="H87" i="1"/>
  <c r="H16" i="2"/>
  <c r="H44" i="5" l="1"/>
  <c r="H45" i="5" s="1"/>
  <c r="E18" i="5"/>
  <c r="H18" i="5" s="1"/>
  <c r="H19" i="5" s="1"/>
  <c r="H18" i="2"/>
  <c r="H19" i="2" s="1"/>
  <c r="E18" i="4"/>
  <c r="H18" i="4" s="1"/>
  <c r="H19" i="4" s="1"/>
  <c r="E19" i="4" l="1"/>
</calcChain>
</file>

<file path=xl/sharedStrings.xml><?xml version="1.0" encoding="utf-8"?>
<sst xmlns="http://schemas.openxmlformats.org/spreadsheetml/2006/main" count="434" uniqueCount="229">
  <si>
    <t>ALCALDIA DE POPAYAN</t>
  </si>
  <si>
    <t>SOLICITUD AJUSTE A PROYECTO DE INVERSIÓN</t>
  </si>
  <si>
    <t>Página 1 de 3</t>
  </si>
  <si>
    <t>Asunto:</t>
  </si>
  <si>
    <t xml:space="preserve">Comedidamente solicito se sirva realizar ajuste al proyecto de inversón  radicado No. XXXXXXXX, con BPIN No. XXXXXXXXXXXXXXXX y denominado XXXXXXXXXXXXXXXXXXXXXXXXXXXXXX de la Secretaría de XXXXXX, el cual se modificará de acuerdo a la siguiente información: </t>
  </si>
  <si>
    <t>Certificado de registro y viabilidad a modificar No:</t>
  </si>
  <si>
    <t>Tipo de modificación
(Marque a la derecha la opción con X)</t>
  </si>
  <si>
    <t>Adición</t>
  </si>
  <si>
    <t>Traslado</t>
  </si>
  <si>
    <t>Redistribución interna del presupuesto</t>
  </si>
  <si>
    <t>Ajuste con trámite presupuestal</t>
  </si>
  <si>
    <t>Ajuste sin trámite presupuestal</t>
  </si>
  <si>
    <t>Ajuste actividades, cronograma, perfiles, trazadores presupuestales, otros.</t>
  </si>
  <si>
    <t>Incorporación</t>
  </si>
  <si>
    <t>Ajuste que requiere el proyecto</t>
  </si>
  <si>
    <t>Motivación o justificación del ajuste</t>
  </si>
  <si>
    <t xml:space="preserve">En este espacio se debe expresar de manera clara y concisa la causa por la cual se requiere realizar ajuste al proyecto, teniendo en cuenta que solo se efectuarán ajustes cuando la sustentación sea válida, estrictamente necesaria y esté adecuadamente sustentada. </t>
  </si>
  <si>
    <t>CON EL PRESENTE AJUSTE EL PROYECTO SE MODIFICA EN:</t>
  </si>
  <si>
    <t>POBLACIÓN OBJETIVO</t>
  </si>
  <si>
    <t>ACTIVIDADES</t>
  </si>
  <si>
    <t>PRODUCTOS</t>
  </si>
  <si>
    <t>OTROS</t>
  </si>
  <si>
    <t>Población objetivo inicial o anterior</t>
  </si>
  <si>
    <t>Adición  población objetivo</t>
  </si>
  <si>
    <t>Población objetivo ajustada</t>
  </si>
  <si>
    <t>Indicar los productos que se incorporan o cómo de modifican estos con el ajuste</t>
  </si>
  <si>
    <t>Indicar qué se modifica, cómo se modifica y en qué cantidad se modifica en el proyecto con el ajuste</t>
  </si>
  <si>
    <t>SOLICITUD AJUSTE ACTIVIADES VIABILIZADAS MGA</t>
  </si>
  <si>
    <t>ACTIVIDAD INICIAL/ANTERIOR MGA</t>
  </si>
  <si>
    <t>No.</t>
  </si>
  <si>
    <t>VALOR</t>
  </si>
  <si>
    <t>PROPIOS</t>
  </si>
  <si>
    <t>SGP</t>
  </si>
  <si>
    <t>ACTIVIDAD MGA</t>
  </si>
  <si>
    <t>ACTIVIDAD AJUSTADA MGA</t>
  </si>
  <si>
    <t>En este espacio se deben enumerar las modificaciónes que requiere el proyecto. Ejemplo:
1. Adición del valor del certificado en$ xxxx
2. Adición al valor total del proyecto en $ xxxx
3. Incorporación de rubros presupuestales
4. Modificación actividad xxxx</t>
  </si>
  <si>
    <t>TOTAL</t>
  </si>
  <si>
    <t>MODIFICACIÓN AL VALOR DEL PROYECTO Y/O CERTIFICADO</t>
  </si>
  <si>
    <t>VIGENCIA</t>
  </si>
  <si>
    <t>Último valor viabilizado</t>
  </si>
  <si>
    <t>Valor presente ajute</t>
  </si>
  <si>
    <t>Indicar como y en qué se modificanl as actividades  en el proyecto con el ajuste</t>
  </si>
  <si>
    <t>AJUSTE VALOR PROYECTO</t>
  </si>
  <si>
    <t>AJUSTE VALOR CERTIFICADO</t>
  </si>
  <si>
    <t>DISTRIBUCIÓN PRESUPUESTAL DEL PROYECTO</t>
  </si>
  <si>
    <t>FUENTE  FINANCIACIÓN</t>
  </si>
  <si>
    <t>Propios</t>
  </si>
  <si>
    <t>Código Rubro</t>
  </si>
  <si>
    <t>Vr de la modificación</t>
  </si>
  <si>
    <t>Vr rubro ajustado</t>
  </si>
  <si>
    <t>saldo</t>
  </si>
  <si>
    <t>Vr rubro anterior cert</t>
  </si>
  <si>
    <t>Agua pot y S. Básico</t>
  </si>
  <si>
    <t>Alimentación Escolar</t>
  </si>
  <si>
    <t>Educación</t>
  </si>
  <si>
    <t>Primera infancia</t>
  </si>
  <si>
    <t>Prop Gral Cultura</t>
  </si>
  <si>
    <t>Prop Geral Deporte</t>
  </si>
  <si>
    <t>Prop Gral Libre Dest</t>
  </si>
  <si>
    <t>Prop Gral Libre Invers</t>
  </si>
  <si>
    <t>Ribereños</t>
  </si>
  <si>
    <t>Salud</t>
  </si>
  <si>
    <t>SUBTOTAL PROPIOS</t>
  </si>
  <si>
    <t>SUBTOTAL SGP</t>
  </si>
  <si>
    <t>Otras fuentes de financiación
(Nacion - Privados)</t>
  </si>
  <si>
    <t>SUBTOTAL OTRAS FUENTES</t>
  </si>
  <si>
    <t>TOTAL CERTIFICADO POR FUENTE DE FINANCACIÓN</t>
  </si>
  <si>
    <t>Desplazados</t>
  </si>
  <si>
    <t>Víctimas</t>
  </si>
  <si>
    <t>Grupos étnicos</t>
  </si>
  <si>
    <t>Equidad Mujer</t>
  </si>
  <si>
    <t>Construcción de Paz</t>
  </si>
  <si>
    <t>Indígenas</t>
  </si>
  <si>
    <t>Gestión Riesgo</t>
  </si>
  <si>
    <t>Cambio climático</t>
  </si>
  <si>
    <t>Primera infancia, Infancia y Adolescencia</t>
  </si>
  <si>
    <t>Ninguno</t>
  </si>
  <si>
    <t>MODIFICACIÓN A POLÍTICA TRANSVERSAL (Marque con X)</t>
  </si>
  <si>
    <t>Trazador 1</t>
  </si>
  <si>
    <t>Trazador 2</t>
  </si>
  <si>
    <t>Trazador 3</t>
  </si>
  <si>
    <t>Nombre:</t>
  </si>
  <si>
    <t>Vr. Anterior:</t>
  </si>
  <si>
    <t>Vr. Adición:</t>
  </si>
  <si>
    <t>Vr. Final:</t>
  </si>
  <si>
    <t>RESUMEN ESTRUCTURA FINANCIERA SOLICITADA EN PRESENTE AJUSTE</t>
  </si>
  <si>
    <t>FUENTE/VIGENCIA</t>
  </si>
  <si>
    <t>VALOR TOTAL SOLICITUDES ANTERIORES</t>
  </si>
  <si>
    <t>TOTAL SOLICITADO PRESENTE AJUSTE</t>
  </si>
  <si>
    <t>NOMBRE PLAN DE DESARROLLO</t>
  </si>
  <si>
    <t>XXXXXXXX</t>
  </si>
  <si>
    <t>NUMERACIÓN</t>
  </si>
  <si>
    <t>LÍNEA ESTRATÉGICA</t>
  </si>
  <si>
    <t>COMPONENTE</t>
  </si>
  <si>
    <t>ARTICULACIÓN PDM</t>
  </si>
  <si>
    <t>PROGRAMA</t>
  </si>
  <si>
    <t>Meta producto</t>
  </si>
  <si>
    <t>Subprograma</t>
  </si>
  <si>
    <t>% ARTICULACIÓN</t>
  </si>
  <si>
    <t>DESCRIPCIÓN</t>
  </si>
  <si>
    <r>
      <t xml:space="preserve">Señores:
</t>
    </r>
    <r>
      <rPr>
        <b/>
        <sz val="10"/>
        <color theme="1"/>
        <rFont val="Arial"/>
        <family val="2"/>
      </rPr>
      <t>BANCO DE PROGRAMAS Y PROYECTOS DE INVERSION MUNICIPAL.</t>
    </r>
    <r>
      <rPr>
        <sz val="10"/>
        <color theme="1"/>
        <rFont val="Arial"/>
        <family val="2"/>
      </rPr>
      <t xml:space="preserve">
Secretaría de Planeación Municipal.
</t>
    </r>
  </si>
  <si>
    <r>
      <rPr>
        <sz val="10"/>
        <color theme="1"/>
        <rFont val="Arial"/>
        <family val="2"/>
      </rPr>
      <t>Municipio recursos propios</t>
    </r>
    <r>
      <rPr>
        <b/>
        <sz val="10"/>
        <color theme="1"/>
        <rFont val="Arial"/>
        <family val="2"/>
      </rPr>
      <t xml:space="preserve"> presente solicitud</t>
    </r>
  </si>
  <si>
    <r>
      <t xml:space="preserve">Municipio SGP </t>
    </r>
    <r>
      <rPr>
        <b/>
        <sz val="10"/>
        <color theme="1"/>
        <rFont val="Arial"/>
        <family val="2"/>
      </rPr>
      <t>Presente solicitud</t>
    </r>
  </si>
  <si>
    <r>
      <t xml:space="preserve">Otras fuentes </t>
    </r>
    <r>
      <rPr>
        <b/>
        <sz val="10"/>
        <color theme="1"/>
        <rFont val="Arial"/>
        <family val="2"/>
      </rPr>
      <t>Presente solicitud</t>
    </r>
  </si>
  <si>
    <r>
      <t xml:space="preserve">DILIGENCIE EL SIGUIENTE CUADRO </t>
    </r>
    <r>
      <rPr>
        <b/>
        <u/>
        <sz val="10"/>
        <color theme="1"/>
        <rFont val="Arial"/>
        <family val="2"/>
      </rPr>
      <t>ÚNICAMENTE</t>
    </r>
    <r>
      <rPr>
        <b/>
        <sz val="10"/>
        <color theme="1"/>
        <rFont val="Arial"/>
        <family val="2"/>
      </rPr>
      <t xml:space="preserve"> SI EL PROYECTO SUFRE MODIFICACIÓN EN LAS METAS O PRODUCTOS INICIALMENTE ESTABLECIDOS. DE LO CONTRARIO. LA DEPENDENCIA CERTIFICA QUE LA ARTICULACIÓN CON EL PLAN DE DESARROLLO MUNICIPAL ESTABLECIDA EN EL PROYECTO NO SUFRE MODIFICACIÓN ALGUNA A LA  VIABILIZADA INICIALMENTE</t>
    </r>
  </si>
  <si>
    <t>DOCUMENTO SOPORTE ACTUALIZADO</t>
  </si>
  <si>
    <t>SI</t>
  </si>
  <si>
    <t>NO</t>
  </si>
  <si>
    <t>N/A</t>
  </si>
  <si>
    <t>Viabilidad sectorial</t>
  </si>
  <si>
    <t>Viabilidad técnica</t>
  </si>
  <si>
    <t>Viabilidad de estudios y diseños</t>
  </si>
  <si>
    <t>Cronograma</t>
  </si>
  <si>
    <t>Presupuesto</t>
  </si>
  <si>
    <t>Documento técnico del proyecto</t>
  </si>
  <si>
    <t>Secretario (a) de xxxxxxxxxxxx</t>
  </si>
  <si>
    <t>NOTA: (Si requiere más filas para relacionar rubros en el cuadro anterior, favor insertarlas en el documento en cada fuente de financiación)</t>
  </si>
  <si>
    <t>Proyectó</t>
  </si>
  <si>
    <t>VALOR TOTAL AJUSTADO</t>
  </si>
  <si>
    <t>Sistema General de Participación (SGP)</t>
  </si>
  <si>
    <t>Unidad Administrativa o Dependencia</t>
  </si>
  <si>
    <t xml:space="preserve">Nombre del Proyecto </t>
  </si>
  <si>
    <t>Proyecto Radicado No.</t>
  </si>
  <si>
    <t>INFORMACIÓN FINANCIERA DEL PROYECTO</t>
  </si>
  <si>
    <t>Valor solicitud de registro y viabilidad</t>
  </si>
  <si>
    <t>Valor pendiente asignación de recursos</t>
  </si>
  <si>
    <t>Valor total del proyecto</t>
  </si>
  <si>
    <t>ESTRUCTURA FINANCIERA EN PESOS</t>
  </si>
  <si>
    <t>Fuente/Vigencia</t>
  </si>
  <si>
    <t>Municipio Inversión Directa</t>
  </si>
  <si>
    <t>Municipio SGP</t>
  </si>
  <si>
    <t>FUENTE DE FINANCIACIÓN</t>
  </si>
  <si>
    <r>
      <t>Política Transversal / Trazador Presupuestal</t>
    </r>
    <r>
      <rPr>
        <sz val="11"/>
        <color theme="1"/>
        <rFont val="Arial"/>
        <family val="2"/>
      </rPr>
      <t>:</t>
    </r>
  </si>
  <si>
    <t>POLÍTICA TRANSVERSAL (Marque con X)</t>
  </si>
  <si>
    <t>VARIABLES ANALIZADAS</t>
  </si>
  <si>
    <t>CUMPLE</t>
  </si>
  <si>
    <t>¿El objetivo general del proyecto brinda una solución al problema central identificado  y describe claramente la situación deseada?</t>
  </si>
  <si>
    <t>¿La información registrada  en la MGA y el documento técnico evidencia una relación lógica entre el nombre, el objetivo y programa del proyecto?</t>
  </si>
  <si>
    <t>¿La obtención de los productos conlleva al cumplimiento de los objetivos específicos?</t>
  </si>
  <si>
    <t>¿La obtención de los productos conlleva al cumplimiento de los objetivos específicos para alcanzar el objetivo general?</t>
  </si>
  <si>
    <t>¿Las actividades planteadas en el proyecto describen un proceso de generación de valor para la obtención de los productos?</t>
  </si>
  <si>
    <t>¿Los recursos solicitados son el resultado de un costeo claro y soportado de las actividades del proyecto en cada una de sus vigencias?</t>
  </si>
  <si>
    <t>¿Al contrastar la alternativa de solución seleccionada con el problema identificado y con los objetivos propuestos, se encuentra articulación y coherencia entre todos los elementos analizados?</t>
  </si>
  <si>
    <t>¿La magnitud del problema está directamente asociada con el problema planteado?</t>
  </si>
  <si>
    <t>¿El objetivo del proyecto y los productos esperados están inmersos en las políticas y planes sectoriales?</t>
  </si>
  <si>
    <t>¿El objetivo del proyecto y los productos esperados están reflejados en los Planes Estratégico y de Acción de la entidad?</t>
  </si>
  <si>
    <t>¿El proyecto contribuye al cumplimiento de la(s) meta(s) de los indicadores de resultado del programa en el cual se clasifica?</t>
  </si>
  <si>
    <t xml:space="preserve">¿El proyecto cuenta con indicadores de gestión, apropiados para medir el avance anual del proyecto? </t>
  </si>
  <si>
    <t xml:space="preserve">¿El proyecto cuenta con un cronograma de actividades claramente definido para todo su horizonte? </t>
  </si>
  <si>
    <t xml:space="preserve">¿Los indicadores de producto se encuentran bien diseñados para medir el avance de las metas ? </t>
  </si>
  <si>
    <t xml:space="preserve">¿Los recursos señalados en las actividades del producto garantizan el cumplimiento de las metas programadas através del indicador del producto del proyecto? </t>
  </si>
  <si>
    <t xml:space="preserve">¿El proyecto cuenta con el sustento técnico requerido y los soportes correspondientes? </t>
  </si>
  <si>
    <t xml:space="preserve">¿La dependencia formuladora es la competente para adelantar este proyecto de inversión? </t>
  </si>
  <si>
    <t xml:space="preserve">¿la dependencia tiene claros los recursos requeridos por el proyecto en todo su horizonte de evaluación y considera que su operación puede ser sostenible en el tiempo? </t>
  </si>
  <si>
    <t xml:space="preserve">¿La estructura de flujo de recursos del proyecto a lo largo de su horizonte de evaluación es consistente con las posibilidades de ejecución y expectativas de asignación bajo los instrumentos de planificación de la entidad? </t>
  </si>
  <si>
    <t xml:space="preserve">¿La localización de la alternativa de solución seleccionada es pertinente frente a la localización de la población objetivo? </t>
  </si>
  <si>
    <t xml:space="preserve">¿La población beneficiaria ha sido cuantificada y localizada de acuerdo con la necesidad o el problema que pretende resolver el proyecto? </t>
  </si>
  <si>
    <t>¿Los costos de la alternativa están acordes con los precios del mercado de la región?</t>
  </si>
  <si>
    <t>¿El presupuesto del proyecto tiene los análisis de precios y es avalado por la dependencia correspondiente?</t>
  </si>
  <si>
    <t>¿El proyecto cuenta con especificaciones técnicas sobre cualquier actividad a realizar o a adquirir?</t>
  </si>
  <si>
    <t>¿El proyecto cuenta con los anexos que lo respaldann y están debidamente diligenciados?</t>
  </si>
  <si>
    <t>¿El proyecto se ajusta a las normas legales para su ejecución?</t>
  </si>
  <si>
    <t>EL PROYECTO ES TÉCNICAMENTE VIABLE</t>
  </si>
  <si>
    <r>
      <t>NOMBRE DEL PLAN DE DESARROLLO</t>
    </r>
    <r>
      <rPr>
        <b/>
        <i/>
        <sz val="10"/>
        <color rgb="FF000000"/>
        <rFont val="Arial"/>
        <family val="2"/>
      </rPr>
      <t xml:space="preserve"> :       </t>
    </r>
    <r>
      <rPr>
        <b/>
        <i/>
        <sz val="10"/>
        <color rgb="FFFF0000"/>
        <rFont val="Arial"/>
        <family val="2"/>
      </rPr>
      <t>XXXXXXXXXXXXX</t>
    </r>
  </si>
  <si>
    <t>COMPONENTE PDM</t>
  </si>
  <si>
    <t>Línea Estratégica</t>
  </si>
  <si>
    <t>Componente</t>
  </si>
  <si>
    <t>Programa.</t>
  </si>
  <si>
    <t xml:space="preserve">Meta (s) producto </t>
  </si>
  <si>
    <r>
      <t xml:space="preserve">Por lo anterior expuesto, se emite </t>
    </r>
    <r>
      <rPr>
        <b/>
        <sz val="11"/>
        <color theme="1"/>
        <rFont val="Arial"/>
        <family val="2"/>
      </rPr>
      <t xml:space="preserve">CONCEPTO TÉCNICO FAVORABLE DEL PROYECTO. </t>
    </r>
  </si>
  <si>
    <r>
      <t xml:space="preserve">Para constancia se firma el día </t>
    </r>
    <r>
      <rPr>
        <sz val="11"/>
        <color rgb="FFFF0000"/>
        <rFont val="Arial"/>
        <family val="2"/>
      </rPr>
      <t xml:space="preserve">XXXXX </t>
    </r>
    <r>
      <rPr>
        <sz val="11"/>
        <color theme="1"/>
        <rFont val="Arial"/>
        <family val="2"/>
      </rPr>
      <t xml:space="preserve">del mes de </t>
    </r>
    <r>
      <rPr>
        <sz val="11"/>
        <color rgb="FFFF0000"/>
        <rFont val="Arial"/>
        <family val="2"/>
      </rPr>
      <t>XXXXXXX</t>
    </r>
    <r>
      <rPr>
        <sz val="11"/>
        <color theme="1"/>
        <rFont val="Arial"/>
        <family val="2"/>
      </rPr>
      <t xml:space="preserve"> del año</t>
    </r>
    <r>
      <rPr>
        <sz val="11"/>
        <color rgb="FFFF0000"/>
        <rFont val="Arial"/>
        <family val="2"/>
      </rPr>
      <t xml:space="preserve"> XXXXXXX.</t>
    </r>
  </si>
  <si>
    <r>
      <t xml:space="preserve">SECRETARIO (A) DE </t>
    </r>
    <r>
      <rPr>
        <sz val="11"/>
        <color rgb="FFFF0000"/>
        <rFont val="Arial"/>
        <family val="2"/>
      </rPr>
      <t>XXXXXXXX</t>
    </r>
  </si>
  <si>
    <t>Código Rubro(s)</t>
  </si>
  <si>
    <t>SUBTOTAL DE PROPIOS</t>
  </si>
  <si>
    <t>SUBTOTAL DE SGP</t>
  </si>
  <si>
    <t>TOTAL CERTIFICADO POR FUENTES DE FINANCIACIÓN</t>
  </si>
  <si>
    <t>VIABILIDAD TÉCNICA</t>
  </si>
  <si>
    <t>F-DPE-BP-08</t>
  </si>
  <si>
    <t>VIABILIDAD SECTORIAL</t>
  </si>
  <si>
    <t>El proyecto da respuesta a las necesidades del sector para el que fue formulado</t>
  </si>
  <si>
    <t>La dependencia que presenta el proyecto garantiza la correcta y completa ejecución del proyecto formulado</t>
  </si>
  <si>
    <t>Se cuenta en la región con los elementos necesarios para ejecutar el proyecto</t>
  </si>
  <si>
    <t>Los costos del proyecto son razonables y están acorde con los costos de la región</t>
  </si>
  <si>
    <t>El proyecto tiene definida la ubicación de ejecución del proyecto – Plano de localización</t>
  </si>
  <si>
    <t>N.A</t>
  </si>
  <si>
    <t>El proyecto es viable financieramente</t>
  </si>
  <si>
    <t xml:space="preserve">El proyecto ha sido evaluado frente al marco legal que lo regula y se enmarca estrictamente en los lineamientos jurídicos correspondientes </t>
  </si>
  <si>
    <t>Las metas del proyecto están claramente definidas y cuantificadas y contribuyen efectivamente al logro de metas del programa del Plan de Desarrollo Municipal</t>
  </si>
  <si>
    <t>EL PROYECTO SECTORIALMENTE VIABLE</t>
  </si>
  <si>
    <r>
      <t xml:space="preserve">Por lo anterior expuesto, se emite </t>
    </r>
    <r>
      <rPr>
        <b/>
        <sz val="11"/>
        <color theme="1"/>
        <rFont val="Arial"/>
        <family val="2"/>
      </rPr>
      <t xml:space="preserve">CONCEPTO SECTORIAL FAVORABLE DEL PROYECTO. </t>
    </r>
  </si>
  <si>
    <t>F-DPE-BP-09</t>
  </si>
  <si>
    <t>Página 1 de 2</t>
  </si>
  <si>
    <t xml:space="preserve">Ajuste No XXXXXXXXXXXXXXXXXXXX  a Proyecto de Inversion </t>
  </si>
  <si>
    <t>F-DPE-BP-12</t>
  </si>
  <si>
    <t>VIABILIDAD DE ESTUDIOS Y DISEÑOS</t>
  </si>
  <si>
    <t>F-DPE-BP-10</t>
  </si>
  <si>
    <t>Para proyectos que incluyan intervención u ocupación del suelo, el proyecto cuenta con certificado en el que conste que no está localizado en zona que presente alto riesgo no mitigable y que está acorde con las normas establecidas en el respectivo Plan de Ordenamiento Territorial (POT) y normatividad vigente</t>
  </si>
  <si>
    <t>Plano de localización del proyecto, de acuerdo con su naturaleza.</t>
  </si>
  <si>
    <t>Diagnósticos, estudios como: arquitectónicos, estructurales, hidráulicos, sanitarios, fluviales y eléctricos; y especificaciones técnicas, con los soportes debidamente firmados por profesional competente, y certificado en el cual conste que se cumplen las Normas Técnicas Colombianas, NTC, aplicables. Soportes que deberán adjuntarse al proyecto y reposar en el Banco de Proyectos</t>
  </si>
  <si>
    <t xml:space="preserve">Para proyectos de intervención de vías (urbanas y rurales), la Secretaría certifica que la vía a intervenir es competencia de la entidad. Si la intervención es competencia de otra entidad, deberá aportarse documento que avale la intervención a realizar. </t>
  </si>
  <si>
    <t>El proyecto cuenta con estudio de impacto ambiental.</t>
  </si>
  <si>
    <t>El proyecto cuenta con certificado en el que conste que los predios a intervenir con el proyecto tienen destinación de espacio público, certificado de tradición, disponibilidad de servicios públicos y planos legibles que lo soportan técnica y financieramente, firmados por profesional competente con matrícula profesional.</t>
  </si>
  <si>
    <t>Para proyectos que incluyan paso de tuberías por predios privados, se cuenta con documento de autorización de paso para tuberías del propietario o poseedor, con la respectiva identificación del predio.</t>
  </si>
  <si>
    <t>El proyecto cumple con la normatividad que regula la intervención en bienes muebles e inmuebles de interés cultural o arqueológico, intervención de espacio público, áreas protegidas, compra de predios, según corresponda.</t>
  </si>
  <si>
    <t>El proyecto ha sido evaluado frente al marco legal que lo regula y se enmarca estrictamente en los lineamientos jurídicos correspondientes para su ejecución.</t>
  </si>
  <si>
    <t>Para proyectos en vías urbanas, el proyecto cuenta con los estudios de redes de acueducto y alcantarillado respectivos, diseños de estructura del pavimento y certificación que las vías no están siendo intervenidas con  otros tipos de obras. De lo contrario, la Secretaría deberá garantizar que las caraterísticas de las obras que se están realizando son concordantes con el proyecto de inversión.</t>
  </si>
  <si>
    <t>Para proyectos de intervención eléctrica en el municipio, la Secretaría certifica que se cuenta con permisos, licencias y concepto favorable sobre pertinencia técnica y financiera del operador de red o empresa prestradora del servicio de energía.</t>
  </si>
  <si>
    <t>NOTA: El presente concepto no implica asignación de recursos.</t>
  </si>
  <si>
    <t>DEPENDENCIA SOLICITANTE:</t>
  </si>
  <si>
    <t>N° DE RADICACIÓN:</t>
  </si>
  <si>
    <t>FECHA DE RADICACIÓN</t>
  </si>
  <si>
    <t>Nombre del Proyecto:</t>
  </si>
  <si>
    <t>Proyecto radicado N°:</t>
  </si>
  <si>
    <t>BPIN:</t>
  </si>
  <si>
    <t>XXX-XXXX-XXX</t>
  </si>
  <si>
    <t>Valor pendiente asignación presupuestal</t>
  </si>
  <si>
    <t>XXX</t>
  </si>
  <si>
    <t>YYY</t>
  </si>
  <si>
    <t>Nombre</t>
  </si>
  <si>
    <t>Valor</t>
  </si>
  <si>
    <t>Valor:</t>
  </si>
  <si>
    <t>B</t>
  </si>
  <si>
    <t xml:space="preserve">A </t>
  </si>
  <si>
    <t>SUBTOTAL</t>
  </si>
  <si>
    <r>
      <t xml:space="preserve">DILIGENCIE EL SIGUIENTE CUADRO </t>
    </r>
    <r>
      <rPr>
        <b/>
        <u/>
        <sz val="10"/>
        <color theme="1"/>
        <rFont val="Arial"/>
        <family val="2"/>
      </rPr>
      <t xml:space="preserve">ÚNICAMENTE </t>
    </r>
    <r>
      <rPr>
        <b/>
        <sz val="10"/>
        <color theme="1"/>
        <rFont val="Arial"/>
        <family val="2"/>
      </rPr>
      <t xml:space="preserve">SI EL PROYECTO SUFRE MODIFICACIÓN EN LAS METAS O PRODUCTOS INICIALMENTE ESTABLECIDOS. DE LO CONTRARIO. LA DEPENDENCIA CERTIFICA QUE LA ARTICULACIÓN CON EL PLAN DE DESARROLLO MUNICIPAL ESTABLECIDA EN EL PROYECTO NO SUFRE MODIFICACIÓN ALGUNA A LA  VIABILIZADA INICIALMENTE  </t>
    </r>
  </si>
  <si>
    <r>
      <rPr>
        <b/>
        <sz val="10"/>
        <color theme="1"/>
        <rFont val="Arial"/>
        <family val="2"/>
      </rPr>
      <t xml:space="preserve">DILIGENCIE EL SIGUIENTE CUADRO </t>
    </r>
    <r>
      <rPr>
        <b/>
        <u/>
        <sz val="10"/>
        <color theme="1"/>
        <rFont val="Arial"/>
        <family val="2"/>
      </rPr>
      <t>ÚNICAMENTE</t>
    </r>
    <r>
      <rPr>
        <b/>
        <sz val="10"/>
        <color theme="1"/>
        <rFont val="Arial"/>
        <family val="2"/>
      </rPr>
      <t xml:space="preserve"> SI EL PROYECTO SUFRE MODIFICACIÓN EN LAS METAS O PRODUCTOS INICIALMENTE ESTABLECIDOS. DE LO CONTRARIO. LA DEPENDENCIA CERTIFICA QUE LA ARTICULACIÓN CON EL PLAN DE DESARROLLO MUNICIPAL ESTABLECIDA EN EL PROYECTO NO SUFRE MODIFICACIÓN ALGUNA A LA  VIABILIZADA INICIALMENTE</t>
    </r>
    <r>
      <rPr>
        <b/>
        <sz val="11"/>
        <color theme="1"/>
        <rFont val="Arial"/>
        <family val="2"/>
      </rPr>
      <t xml:space="preserve">   </t>
    </r>
  </si>
  <si>
    <r>
      <t>DILIGENCIE EL SIGUIENTE CUADRO</t>
    </r>
    <r>
      <rPr>
        <b/>
        <u/>
        <sz val="10"/>
        <color theme="1"/>
        <rFont val="Arial"/>
        <family val="2"/>
      </rPr>
      <t xml:space="preserve"> ÚNICAMENTE</t>
    </r>
    <r>
      <rPr>
        <b/>
        <sz val="10"/>
        <color theme="1"/>
        <rFont val="Arial"/>
        <family val="2"/>
      </rPr>
      <t xml:space="preserve"> SI EL PROYECTO SUFRE MODIFICACIÓN EN LAS METAS O PRODUCTOS INICIALMENTE ESTABLECIDOS. DE LO CONTRARIO. LA DEPENDENCIA CERTIFICA QUE LA ARTICULACIÓN CON EL PLAN DE DESARROLLO MUNICIPAL ESTABLECIDA EN EL PROYECTO NO SUFRE MODIFICACIÓN ALGUNA A LA  VIABILIZADA INICIALMENTE    </t>
    </r>
  </si>
  <si>
    <t>Versión: 03</t>
  </si>
  <si>
    <t>ALCALDÍA DE POPAYÁN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</si>
</sst>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3" x14ac:knownFonts="1">
    <font>
      <sz val="11"/>
      <color theme="1"/>
      <name val="Calibri"/>
      <family val="2"/>
      <scheme val="minor"/>
    </font>
    <font>
      <b/>
      <sz val="10"/>
      <color theme="1"/>
      <name val="Arial"/>
      <family val="2"/>
    </font>
    <font>
      <b/>
      <sz val="12"/>
      <color theme="1"/>
      <name val="Arial"/>
      <family val="2"/>
    </font>
    <font>
      <sz val="10"/>
      <color theme="1"/>
      <name val="Arial"/>
      <family val="2"/>
    </font>
    <font>
      <b/>
      <sz val="10"/>
      <color theme="1"/>
      <name val="Calibri"/>
      <family val="2"/>
      <scheme val="minor"/>
    </font>
    <font>
      <b/>
      <u/>
      <sz val="10"/>
      <color theme="1"/>
      <name val="Arial"/>
      <family val="2"/>
    </font>
    <font>
      <b/>
      <sz val="10"/>
      <color rgb="FF000000"/>
      <name val="Arial"/>
      <family val="2"/>
    </font>
    <font>
      <b/>
      <sz val="10"/>
      <color theme="0"/>
      <name val="Arial"/>
      <family val="2"/>
    </font>
    <font>
      <b/>
      <sz val="10"/>
      <color theme="1"/>
      <name val="Arial Narrow"/>
      <family val="2"/>
    </font>
    <font>
      <b/>
      <sz val="11"/>
      <color theme="1"/>
      <name val="Arial"/>
      <family val="2"/>
    </font>
    <font>
      <u/>
      <sz val="11"/>
      <color theme="1"/>
      <name val="Arial"/>
      <family val="2"/>
    </font>
    <font>
      <sz val="11"/>
      <color theme="1"/>
      <name val="Arial"/>
      <family val="2"/>
    </font>
    <font>
      <b/>
      <sz val="8"/>
      <color theme="1"/>
      <name val="Arial"/>
      <family val="2"/>
    </font>
    <font>
      <sz val="9"/>
      <color rgb="FF000000"/>
      <name val="Arial"/>
      <family val="2"/>
    </font>
    <font>
      <sz val="9"/>
      <color theme="1"/>
      <name val="Arial"/>
      <family val="2"/>
    </font>
    <font>
      <sz val="11"/>
      <color rgb="FFFF0000"/>
      <name val="Arial"/>
      <family val="2"/>
    </font>
    <font>
      <b/>
      <i/>
      <sz val="10"/>
      <color rgb="FF000000"/>
      <name val="Arial"/>
      <family val="2"/>
    </font>
    <font>
      <b/>
      <i/>
      <sz val="10"/>
      <color rgb="FFFF0000"/>
      <name val="Arial"/>
      <family val="2"/>
    </font>
    <font>
      <b/>
      <sz val="9"/>
      <color theme="1"/>
      <name val="Arial"/>
      <family val="2"/>
    </font>
    <font>
      <sz val="11"/>
      <color rgb="FFFF0000"/>
      <name val="Calibri"/>
      <family val="2"/>
      <scheme val="minor"/>
    </font>
    <font>
      <sz val="10"/>
      <color rgb="FFFF0000"/>
      <name val="Arial"/>
      <family val="2"/>
    </font>
    <font>
      <b/>
      <sz val="10"/>
      <name val="Arial"/>
      <family val="2"/>
    </font>
    <font>
      <sz val="10"/>
      <name val="Arial"/>
      <family val="2"/>
    </font>
  </fonts>
  <fills count="6">
    <fill>
      <patternFill patternType="none"/>
    </fill>
    <fill>
      <patternFill patternType="gray125"/>
    </fill>
    <fill>
      <patternFill patternType="solid">
        <fgColor theme="3" tint="-0.49998474074526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35">
    <xf numFmtId="0" fontId="0" fillId="0" borderId="0" xfId="0"/>
    <xf numFmtId="0" fontId="0" fillId="0" borderId="0" xfId="0" applyAlignment="1">
      <alignment horizontal="left"/>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vertical="center" wrapText="1"/>
    </xf>
    <xf numFmtId="0" fontId="4"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1" fillId="0" borderId="1" xfId="0" applyFont="1" applyBorder="1"/>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xf numFmtId="164" fontId="3" fillId="0" borderId="1" xfId="0" applyNumberFormat="1" applyFont="1" applyBorder="1"/>
    <xf numFmtId="164" fontId="1" fillId="0" borderId="1" xfId="0" applyNumberFormat="1" applyFont="1" applyBorder="1"/>
    <xf numFmtId="0" fontId="3" fillId="0" borderId="1" xfId="0" applyFont="1" applyBorder="1" applyAlignment="1">
      <alignment vertical="center"/>
    </xf>
    <xf numFmtId="0" fontId="3" fillId="0" borderId="1" xfId="0" applyFont="1" applyBorder="1"/>
    <xf numFmtId="0" fontId="3" fillId="0" borderId="2" xfId="0" applyFont="1" applyBorder="1" applyAlignment="1">
      <alignment vertical="center"/>
    </xf>
    <xf numFmtId="0" fontId="3" fillId="0" borderId="0" xfId="0" applyFont="1" applyAlignment="1">
      <alignment horizontal="left"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0" xfId="0" applyFont="1" applyAlignment="1">
      <alignment horizontal="justify" vertical="center"/>
    </xf>
    <xf numFmtId="0" fontId="3" fillId="0" borderId="1" xfId="0" applyFont="1" applyBorder="1" applyAlignment="1">
      <alignment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20" fillId="0" borderId="1" xfId="0" applyFont="1" applyBorder="1" applyAlignment="1">
      <alignment horizontal="center" vertical="center" wrapText="1"/>
    </xf>
    <xf numFmtId="164" fontId="20" fillId="0" borderId="1" xfId="0" applyNumberFormat="1" applyFont="1" applyBorder="1"/>
    <xf numFmtId="0" fontId="1" fillId="0" borderId="0" xfId="0" applyFont="1" applyAlignment="1">
      <alignment vertical="center"/>
    </xf>
    <xf numFmtId="0" fontId="1" fillId="0" borderId="0" xfId="0" applyFont="1" applyAlignment="1">
      <alignment horizontal="left" vertical="center"/>
    </xf>
    <xf numFmtId="0" fontId="3" fillId="0" borderId="0" xfId="0" applyFont="1" applyAlignment="1">
      <alignment horizontal="center"/>
    </xf>
    <xf numFmtId="164" fontId="3" fillId="0" borderId="1" xfId="0" applyNumberFormat="1"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xf>
    <xf numFmtId="164" fontId="1" fillId="0" borderId="1" xfId="0" applyNumberFormat="1" applyFont="1" applyBorder="1" applyAlignment="1">
      <alignment horizontal="center"/>
    </xf>
    <xf numFmtId="164" fontId="3" fillId="0" borderId="1" xfId="0" applyNumberFormat="1" applyFont="1" applyBorder="1" applyAlignment="1">
      <alignment horizontal="center"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20" fillId="0" borderId="2" xfId="0" applyNumberFormat="1" applyFont="1" applyBorder="1" applyAlignment="1">
      <alignment horizontal="center" vertical="center" wrapText="1"/>
    </xf>
    <xf numFmtId="164" fontId="20" fillId="0" borderId="3" xfId="0" applyNumberFormat="1" applyFont="1" applyBorder="1" applyAlignment="1">
      <alignment horizontal="center" vertical="center" wrapText="1"/>
    </xf>
    <xf numFmtId="164" fontId="20"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164" fontId="20" fillId="0" borderId="1" xfId="0" applyNumberFormat="1" applyFont="1" applyBorder="1" applyAlignment="1">
      <alignment horizontal="center" vertical="center" wrapText="1"/>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horizontal="center"/>
    </xf>
    <xf numFmtId="0" fontId="3" fillId="0" borderId="0"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left" vertical="center"/>
    </xf>
    <xf numFmtId="0" fontId="3" fillId="0" borderId="5" xfId="0" applyFont="1" applyBorder="1" applyAlignment="1">
      <alignment horizontal="center" vertical="center"/>
    </xf>
    <xf numFmtId="0" fontId="1" fillId="3" borderId="1" xfId="0" applyFont="1" applyFill="1" applyBorder="1" applyAlignment="1">
      <alignment horizontal="center" vertical="center" wrapText="1"/>
    </xf>
    <xf numFmtId="164" fontId="20" fillId="0" borderId="1" xfId="0" applyNumberFormat="1" applyFont="1" applyBorder="1" applyAlignment="1">
      <alignment horizontal="center" wrapText="1"/>
    </xf>
    <xf numFmtId="164" fontId="1"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vertical="center"/>
    </xf>
    <xf numFmtId="1" fontId="3" fillId="0" borderId="1" xfId="0" applyNumberFormat="1" applyFont="1" applyBorder="1" applyAlignment="1">
      <alignment horizont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 xfId="0" applyFont="1" applyFill="1" applyBorder="1" applyAlignment="1">
      <alignment horizontal="left"/>
    </xf>
    <xf numFmtId="164" fontId="20" fillId="0" borderId="1" xfId="0" applyNumberFormat="1" applyFont="1" applyBorder="1" applyAlignment="1">
      <alignment horizontal="center"/>
    </xf>
    <xf numFmtId="1" fontId="20" fillId="0" borderId="1" xfId="0" applyNumberFormat="1" applyFont="1" applyBorder="1" applyAlignment="1">
      <alignment horizontal="center"/>
    </xf>
    <xf numFmtId="164" fontId="20" fillId="0" borderId="2" xfId="0" applyNumberFormat="1" applyFont="1" applyBorder="1" applyAlignment="1">
      <alignment horizontal="center" vertical="center"/>
    </xf>
    <xf numFmtId="164" fontId="20" fillId="0" borderId="3" xfId="0" applyNumberFormat="1" applyFont="1" applyBorder="1" applyAlignment="1">
      <alignment horizontal="center" vertical="center"/>
    </xf>
    <xf numFmtId="164" fontId="20" fillId="0" borderId="4" xfId="0" applyNumberFormat="1" applyFont="1" applyBorder="1" applyAlignment="1">
      <alignment horizontal="center" vertical="center"/>
    </xf>
    <xf numFmtId="0" fontId="6" fillId="0" borderId="1" xfId="0" applyFont="1" applyBorder="1" applyAlignment="1">
      <alignment horizontal="left" vertical="center" wrapText="1"/>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164" fontId="3" fillId="0" borderId="2" xfId="0" applyNumberFormat="1" applyFont="1" applyBorder="1" applyAlignment="1">
      <alignment horizontal="center"/>
    </xf>
    <xf numFmtId="164" fontId="3" fillId="0" borderId="3" xfId="0" applyNumberFormat="1" applyFont="1" applyBorder="1" applyAlignment="1">
      <alignment horizontal="center"/>
    </xf>
    <xf numFmtId="164" fontId="3" fillId="0" borderId="4" xfId="0" applyNumberFormat="1" applyFont="1" applyBorder="1" applyAlignment="1">
      <alignment horizontal="center"/>
    </xf>
    <xf numFmtId="164" fontId="3" fillId="0" borderId="2" xfId="0" applyNumberFormat="1" applyFont="1" applyBorder="1" applyAlignment="1">
      <alignment horizontal="center" vertical="center"/>
    </xf>
    <xf numFmtId="164" fontId="3" fillId="0" borderId="3"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3" fillId="0" borderId="0" xfId="0" applyFont="1" applyAlignment="1">
      <alignment horizontal="left" vertical="top" wrapText="1"/>
    </xf>
    <xf numFmtId="0" fontId="1" fillId="0" borderId="0" xfId="0" applyFont="1" applyBorder="1" applyAlignment="1"/>
    <xf numFmtId="0" fontId="3" fillId="0" borderId="0" xfId="0" applyFont="1" applyAlignment="1">
      <alignment horizontal="left" vertical="center" wrapText="1"/>
    </xf>
    <xf numFmtId="0" fontId="6" fillId="0" borderId="1" xfId="0" applyFont="1" applyBorder="1" applyAlignment="1">
      <alignment horizontal="left" vertical="center"/>
    </xf>
    <xf numFmtId="0" fontId="3" fillId="0" borderId="0" xfId="0" applyFont="1" applyAlignment="1">
      <alignment horizontal="left" wrapText="1"/>
    </xf>
    <xf numFmtId="0" fontId="1" fillId="0" borderId="14" xfId="0" applyFont="1" applyBorder="1" applyAlignment="1">
      <alignment horizontal="center" vertical="center" wrapText="1"/>
    </xf>
    <xf numFmtId="0" fontId="3" fillId="0" borderId="12"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1" fillId="0" borderId="5" xfId="0" applyFont="1" applyBorder="1" applyAlignment="1">
      <alignment horizontal="center" vertical="center"/>
    </xf>
    <xf numFmtId="0" fontId="1" fillId="4" borderId="1"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1"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xf>
    <xf numFmtId="0" fontId="19" fillId="0" borderId="1" xfId="0" applyFont="1" applyBorder="1" applyAlignment="1">
      <alignment horizontal="center"/>
    </xf>
    <xf numFmtId="0" fontId="8" fillId="0" borderId="1" xfId="0" applyFont="1" applyBorder="1" applyAlignment="1">
      <alignment horizontal="center" vertical="center" wrapText="1"/>
    </xf>
    <xf numFmtId="0" fontId="0" fillId="0" borderId="12" xfId="0" applyBorder="1" applyAlignment="1">
      <alignment horizontal="center"/>
    </xf>
    <xf numFmtId="1" fontId="3" fillId="0" borderId="1" xfId="0" applyNumberFormat="1" applyFont="1" applyBorder="1" applyAlignment="1">
      <alignment horizontal="center" vertical="center" wrapText="1"/>
    </xf>
    <xf numFmtId="0" fontId="3" fillId="3" borderId="2" xfId="0" applyFont="1" applyFill="1" applyBorder="1" applyAlignment="1"/>
    <xf numFmtId="0" fontId="3" fillId="3" borderId="4" xfId="0" applyFont="1" applyFill="1" applyBorder="1" applyAlignment="1"/>
    <xf numFmtId="0" fontId="10" fillId="0" borderId="0" xfId="0" applyFont="1" applyAlignment="1">
      <alignment horizontal="lef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1" fillId="0" borderId="0" xfId="0" applyFont="1" applyAlignment="1">
      <alignment horizontal="center" vertical="center"/>
    </xf>
    <xf numFmtId="0" fontId="0" fillId="0" borderId="3" xfId="0" applyBorder="1" applyAlignment="1">
      <alignment horizontal="center"/>
    </xf>
    <xf numFmtId="0" fontId="0" fillId="0" borderId="5" xfId="0" applyBorder="1" applyAlignment="1">
      <alignment horizontal="center"/>
    </xf>
    <xf numFmtId="0" fontId="14"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13"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3" fillId="3" borderId="2" xfId="0" applyFont="1" applyFill="1" applyBorder="1" applyAlignment="1">
      <alignment horizontal="center"/>
    </xf>
    <xf numFmtId="0" fontId="3" fillId="3" borderId="4" xfId="0" applyFont="1" applyFill="1" applyBorder="1" applyAlignment="1">
      <alignment horizontal="center"/>
    </xf>
    <xf numFmtId="0" fontId="9" fillId="3" borderId="2"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9" fillId="3" borderId="4" xfId="0" applyFont="1" applyFill="1" applyBorder="1" applyAlignment="1">
      <alignment horizontal="justify" vertical="center" wrapText="1"/>
    </xf>
    <xf numFmtId="0" fontId="3" fillId="3" borderId="2" xfId="0" applyFont="1" applyFill="1" applyBorder="1" applyAlignment="1">
      <alignment horizontal="left"/>
    </xf>
    <xf numFmtId="0" fontId="3" fillId="3" borderId="4" xfId="0" applyFont="1" applyFill="1" applyBorder="1" applyAlignment="1">
      <alignment horizontal="left"/>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 fillId="0" borderId="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7" xfId="0" applyFont="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3" fillId="0" borderId="3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38878</xdr:colOff>
      <xdr:row>0</xdr:row>
      <xdr:rowOff>87475</xdr:rowOff>
    </xdr:from>
    <xdr:to>
      <xdr:col>1</xdr:col>
      <xdr:colOff>837297</xdr:colOff>
      <xdr:row>2</xdr:row>
      <xdr:rowOff>182381</xdr:rowOff>
    </xdr:to>
    <xdr:pic>
      <xdr:nvPicPr>
        <xdr:cNvPr id="3" name="Imagen 2" descr="Logo Formato Papeleria-0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698" r="15622"/>
        <a:stretch/>
      </xdr:blipFill>
      <xdr:spPr bwMode="auto">
        <a:xfrm>
          <a:off x="612322" y="87475"/>
          <a:ext cx="798419" cy="61975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188703</xdr:colOff>
      <xdr:row>0</xdr:row>
      <xdr:rowOff>26957</xdr:rowOff>
    </xdr:from>
    <xdr:to>
      <xdr:col>0</xdr:col>
      <xdr:colOff>795921</xdr:colOff>
      <xdr:row>2</xdr:row>
      <xdr:rowOff>133008</xdr:rowOff>
    </xdr:to>
    <xdr:pic>
      <xdr:nvPicPr>
        <xdr:cNvPr id="3" name="Imagen 2" descr="Logo Formato Papeleria-0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698" r="15622"/>
        <a:stretch/>
      </xdr:blipFill>
      <xdr:spPr bwMode="auto">
        <a:xfrm>
          <a:off x="188703" y="26957"/>
          <a:ext cx="607218" cy="51041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297657</xdr:colOff>
      <xdr:row>0</xdr:row>
      <xdr:rowOff>69453</xdr:rowOff>
    </xdr:from>
    <xdr:to>
      <xdr:col>0</xdr:col>
      <xdr:colOff>831057</xdr:colOff>
      <xdr:row>2</xdr:row>
      <xdr:rowOff>138906</xdr:rowOff>
    </xdr:to>
    <xdr:pic>
      <xdr:nvPicPr>
        <xdr:cNvPr id="3" name="Imagen 2" descr="Logo Formato Papeleria-0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698" r="15622"/>
        <a:stretch/>
      </xdr:blipFill>
      <xdr:spPr bwMode="auto">
        <a:xfrm>
          <a:off x="297657" y="69453"/>
          <a:ext cx="533400" cy="476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296333</xdr:colOff>
      <xdr:row>0</xdr:row>
      <xdr:rowOff>52917</xdr:rowOff>
    </xdr:from>
    <xdr:to>
      <xdr:col>0</xdr:col>
      <xdr:colOff>867833</xdr:colOff>
      <xdr:row>2</xdr:row>
      <xdr:rowOff>144992</xdr:rowOff>
    </xdr:to>
    <xdr:pic>
      <xdr:nvPicPr>
        <xdr:cNvPr id="3" name="Imagen 2" descr="Logo Formato Papeleria-0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698" r="15622"/>
        <a:stretch/>
      </xdr:blipFill>
      <xdr:spPr bwMode="auto">
        <a:xfrm>
          <a:off x="296333" y="52917"/>
          <a:ext cx="571500" cy="5048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tabSelected="1" view="pageBreakPreview" zoomScale="98" zoomScaleNormal="68" zoomScaleSheetLayoutView="98" workbookViewId="0">
      <selection activeCell="A7" sqref="A7:P7"/>
    </sheetView>
  </sheetViews>
  <sheetFormatPr baseColWidth="10" defaultRowHeight="15" x14ac:dyDescent="0.25"/>
  <cols>
    <col min="1" max="1" width="8.5703125" style="5" customWidth="1"/>
    <col min="2" max="2" width="21.140625" customWidth="1"/>
    <col min="3" max="3" width="10.140625" customWidth="1"/>
    <col min="4" max="4" width="8" customWidth="1"/>
    <col min="5" max="5" width="5.42578125" customWidth="1"/>
    <col min="6" max="6" width="3.5703125" customWidth="1"/>
    <col min="7" max="7" width="5.5703125" customWidth="1"/>
    <col min="8" max="8" width="1.85546875" customWidth="1"/>
    <col min="9" max="9" width="5.7109375" customWidth="1"/>
    <col min="10" max="10" width="16.140625" customWidth="1"/>
    <col min="11" max="11" width="5.5703125" customWidth="1"/>
    <col min="12" max="12" width="12.85546875" customWidth="1"/>
    <col min="13" max="13" width="12.28515625" customWidth="1"/>
    <col min="14" max="14" width="3.7109375" customWidth="1"/>
    <col min="15" max="15" width="13.85546875" customWidth="1"/>
    <col min="16" max="16" width="5.42578125" customWidth="1"/>
  </cols>
  <sheetData>
    <row r="1" spans="1:16" ht="22.5" customHeight="1" thickBot="1" x14ac:dyDescent="0.3">
      <c r="A1" s="205"/>
      <c r="B1" s="206"/>
      <c r="C1" s="212" t="s">
        <v>0</v>
      </c>
      <c r="D1" s="213"/>
      <c r="E1" s="213"/>
      <c r="F1" s="213"/>
      <c r="G1" s="213"/>
      <c r="H1" s="213"/>
      <c r="I1" s="213"/>
      <c r="J1" s="213"/>
      <c r="K1" s="213"/>
      <c r="L1" s="213"/>
      <c r="M1" s="213"/>
      <c r="N1" s="214"/>
      <c r="O1" s="223" t="s">
        <v>193</v>
      </c>
      <c r="P1" s="224"/>
    </row>
    <row r="2" spans="1:16" ht="18.75" customHeight="1" thickBot="1" x14ac:dyDescent="0.3">
      <c r="A2" s="207"/>
      <c r="B2" s="208"/>
      <c r="C2" s="215" t="s">
        <v>1</v>
      </c>
      <c r="D2" s="216"/>
      <c r="E2" s="216"/>
      <c r="F2" s="216"/>
      <c r="G2" s="216"/>
      <c r="H2" s="216"/>
      <c r="I2" s="216"/>
      <c r="J2" s="216"/>
      <c r="K2" s="216"/>
      <c r="L2" s="216"/>
      <c r="M2" s="216"/>
      <c r="N2" s="217"/>
      <c r="O2" s="221" t="s">
        <v>227</v>
      </c>
      <c r="P2" s="222"/>
    </row>
    <row r="3" spans="1:16" ht="15" customHeight="1" thickBot="1" x14ac:dyDescent="0.3">
      <c r="A3" s="209"/>
      <c r="B3" s="210"/>
      <c r="C3" s="218"/>
      <c r="D3" s="149"/>
      <c r="E3" s="149"/>
      <c r="F3" s="149"/>
      <c r="G3" s="149"/>
      <c r="H3" s="149"/>
      <c r="I3" s="149"/>
      <c r="J3" s="149"/>
      <c r="K3" s="149"/>
      <c r="L3" s="149"/>
      <c r="M3" s="149"/>
      <c r="N3" s="219"/>
      <c r="O3" s="221" t="s">
        <v>2</v>
      </c>
      <c r="P3" s="222"/>
    </row>
    <row r="4" spans="1:16" x14ac:dyDescent="0.25">
      <c r="A4" s="168"/>
      <c r="B4" s="168"/>
      <c r="C4" s="168"/>
      <c r="D4" s="168"/>
      <c r="E4" s="168"/>
      <c r="F4" s="168"/>
      <c r="G4" s="168"/>
      <c r="H4" s="168"/>
      <c r="I4" s="168"/>
      <c r="J4" s="168"/>
      <c r="K4" s="168"/>
      <c r="L4" s="168"/>
      <c r="M4" s="168"/>
      <c r="N4" s="168"/>
      <c r="O4" s="168"/>
      <c r="P4" s="168"/>
    </row>
    <row r="5" spans="1:16" ht="38.25" customHeight="1" x14ac:dyDescent="0.25">
      <c r="A5" s="151" t="s">
        <v>208</v>
      </c>
      <c r="B5" s="151"/>
      <c r="C5" s="152"/>
      <c r="D5" s="153"/>
      <c r="E5" s="153"/>
      <c r="F5" s="153"/>
      <c r="G5" s="153"/>
      <c r="H5" s="154"/>
      <c r="I5" s="152" t="s">
        <v>209</v>
      </c>
      <c r="J5" s="154"/>
      <c r="K5" s="156"/>
      <c r="L5" s="157"/>
      <c r="M5" s="152" t="s">
        <v>210</v>
      </c>
      <c r="N5" s="154"/>
      <c r="O5" s="156"/>
      <c r="P5" s="157"/>
    </row>
    <row r="6" spans="1:16" x14ac:dyDescent="0.25">
      <c r="A6" s="167"/>
      <c r="B6" s="167"/>
      <c r="C6" s="167"/>
      <c r="D6" s="167"/>
      <c r="E6" s="167"/>
      <c r="F6" s="167"/>
      <c r="G6" s="167"/>
      <c r="H6" s="167"/>
      <c r="I6" s="167"/>
      <c r="J6" s="167"/>
      <c r="K6" s="167"/>
      <c r="L6" s="167"/>
      <c r="M6" s="167"/>
      <c r="N6" s="167"/>
      <c r="O6" s="167"/>
      <c r="P6" s="167"/>
    </row>
    <row r="7" spans="1:16" ht="48" customHeight="1" x14ac:dyDescent="0.25">
      <c r="A7" s="144" t="s">
        <v>100</v>
      </c>
      <c r="B7" s="144"/>
      <c r="C7" s="144"/>
      <c r="D7" s="144"/>
      <c r="E7" s="144"/>
      <c r="F7" s="144"/>
      <c r="G7" s="144"/>
      <c r="H7" s="144"/>
      <c r="I7" s="144"/>
      <c r="J7" s="144"/>
      <c r="K7" s="144"/>
      <c r="L7" s="144"/>
      <c r="M7" s="144"/>
      <c r="N7" s="144"/>
      <c r="O7" s="144"/>
      <c r="P7" s="144"/>
    </row>
    <row r="8" spans="1:16" x14ac:dyDescent="0.25">
      <c r="A8" s="9"/>
      <c r="B8" s="47"/>
      <c r="C8" s="47"/>
      <c r="D8" s="47"/>
      <c r="E8" s="47"/>
      <c r="F8" s="47"/>
      <c r="G8" s="47"/>
      <c r="H8" s="47"/>
      <c r="I8" s="47"/>
      <c r="J8" s="47"/>
      <c r="K8" s="47"/>
      <c r="L8" s="47"/>
      <c r="M8" s="47"/>
      <c r="N8" s="47"/>
      <c r="O8" s="47"/>
      <c r="P8" s="47"/>
    </row>
    <row r="9" spans="1:16" ht="15" customHeight="1" x14ac:dyDescent="0.25">
      <c r="A9" s="145" t="s">
        <v>3</v>
      </c>
      <c r="B9" s="145"/>
      <c r="C9" s="148" t="s">
        <v>192</v>
      </c>
      <c r="D9" s="148"/>
      <c r="E9" s="148"/>
      <c r="F9" s="148"/>
      <c r="G9" s="148"/>
      <c r="H9" s="148"/>
      <c r="I9" s="148"/>
      <c r="J9" s="148"/>
      <c r="K9" s="148"/>
      <c r="L9" s="148"/>
      <c r="M9" s="148"/>
      <c r="N9" s="148"/>
      <c r="O9" s="148"/>
      <c r="P9" s="148"/>
    </row>
    <row r="10" spans="1:16" x14ac:dyDescent="0.25">
      <c r="A10" s="45" t="s">
        <v>211</v>
      </c>
      <c r="B10" s="45"/>
      <c r="C10" s="47" t="s">
        <v>222</v>
      </c>
      <c r="D10" s="47"/>
      <c r="E10" s="47"/>
      <c r="F10" s="47"/>
      <c r="G10" s="47"/>
      <c r="H10" s="47"/>
      <c r="I10" s="47"/>
      <c r="J10" s="47"/>
      <c r="K10" s="47"/>
      <c r="L10" s="47"/>
      <c r="M10" s="47"/>
      <c r="N10" s="47"/>
      <c r="O10" s="47"/>
      <c r="P10" s="47"/>
    </row>
    <row r="11" spans="1:16" x14ac:dyDescent="0.25">
      <c r="A11" s="46" t="s">
        <v>212</v>
      </c>
      <c r="B11" s="46"/>
      <c r="C11" s="47" t="s">
        <v>221</v>
      </c>
      <c r="D11" s="47"/>
      <c r="E11" s="47"/>
      <c r="F11" s="47"/>
      <c r="G11" s="47"/>
      <c r="H11" s="47"/>
      <c r="I11" s="47"/>
      <c r="J11" s="47"/>
      <c r="K11" s="47"/>
      <c r="L11" s="47"/>
      <c r="M11" s="47"/>
      <c r="N11" s="47"/>
      <c r="O11" s="47"/>
      <c r="P11" s="47"/>
    </row>
    <row r="12" spans="1:16" x14ac:dyDescent="0.25">
      <c r="A12" s="46" t="s">
        <v>213</v>
      </c>
      <c r="B12" s="46"/>
      <c r="C12" s="47"/>
      <c r="D12" s="47"/>
      <c r="E12" s="47"/>
      <c r="F12" s="47"/>
      <c r="G12" s="47"/>
      <c r="H12" s="47"/>
      <c r="I12" s="47"/>
      <c r="J12" s="47"/>
      <c r="K12" s="47"/>
      <c r="L12" s="47"/>
      <c r="M12" s="47"/>
      <c r="N12" s="47"/>
      <c r="O12" s="47"/>
      <c r="P12" s="47"/>
    </row>
    <row r="13" spans="1:16" ht="12.75" customHeight="1" x14ac:dyDescent="0.25">
      <c r="A13" s="155"/>
      <c r="B13" s="155"/>
      <c r="C13" s="155"/>
      <c r="D13" s="155"/>
      <c r="E13" s="155"/>
      <c r="F13" s="155"/>
      <c r="G13" s="155"/>
      <c r="H13" s="155"/>
      <c r="I13" s="155"/>
      <c r="J13" s="155"/>
      <c r="K13" s="155"/>
      <c r="L13" s="155"/>
      <c r="M13" s="155"/>
      <c r="N13" s="155"/>
      <c r="O13" s="155"/>
      <c r="P13" s="155"/>
    </row>
    <row r="14" spans="1:16" s="1" customFormat="1" ht="57" customHeight="1" x14ac:dyDescent="0.25">
      <c r="A14" s="146" t="s">
        <v>4</v>
      </c>
      <c r="B14" s="146"/>
      <c r="C14" s="146"/>
      <c r="D14" s="146"/>
      <c r="E14" s="146"/>
      <c r="F14" s="146"/>
      <c r="G14" s="146"/>
      <c r="H14" s="146"/>
      <c r="I14" s="146"/>
      <c r="J14" s="146"/>
      <c r="K14" s="146"/>
      <c r="L14" s="146"/>
      <c r="M14" s="146"/>
      <c r="N14" s="146"/>
      <c r="O14" s="146"/>
      <c r="P14" s="146"/>
    </row>
    <row r="15" spans="1:16" x14ac:dyDescent="0.25">
      <c r="A15" s="150"/>
      <c r="B15" s="150"/>
      <c r="C15" s="150"/>
      <c r="D15" s="150"/>
      <c r="E15" s="150"/>
      <c r="F15" s="150"/>
      <c r="G15" s="150"/>
      <c r="H15" s="150"/>
      <c r="I15" s="150"/>
      <c r="J15" s="150"/>
      <c r="K15" s="150"/>
      <c r="L15" s="150"/>
      <c r="M15" s="150"/>
      <c r="N15" s="150"/>
      <c r="O15" s="150"/>
      <c r="P15" s="150"/>
    </row>
    <row r="16" spans="1:16" x14ac:dyDescent="0.25">
      <c r="A16" s="147" t="s">
        <v>5</v>
      </c>
      <c r="B16" s="147"/>
      <c r="C16" s="147"/>
      <c r="D16" s="147"/>
      <c r="E16" s="147"/>
      <c r="F16" s="147"/>
      <c r="G16" s="147"/>
      <c r="H16" s="91" t="s">
        <v>214</v>
      </c>
      <c r="I16" s="91"/>
      <c r="J16" s="91"/>
      <c r="K16" s="91"/>
      <c r="L16" s="91"/>
      <c r="M16" s="91"/>
      <c r="N16" s="91"/>
      <c r="O16" s="91"/>
      <c r="P16" s="91"/>
    </row>
    <row r="17" spans="1:17" ht="15" customHeight="1" x14ac:dyDescent="0.25">
      <c r="A17" s="129" t="s">
        <v>6</v>
      </c>
      <c r="B17" s="129"/>
      <c r="C17" s="129"/>
      <c r="D17" s="129"/>
      <c r="E17" s="67" t="s">
        <v>10</v>
      </c>
      <c r="F17" s="68"/>
      <c r="G17" s="68"/>
      <c r="H17" s="68"/>
      <c r="I17" s="68"/>
      <c r="J17" s="69"/>
      <c r="K17" s="10"/>
      <c r="L17" s="50" t="s">
        <v>11</v>
      </c>
      <c r="M17" s="50"/>
      <c r="N17" s="50"/>
      <c r="O17" s="50"/>
      <c r="P17" s="10"/>
    </row>
    <row r="18" spans="1:17" ht="21.75" customHeight="1" x14ac:dyDescent="0.25">
      <c r="A18" s="129"/>
      <c r="B18" s="129"/>
      <c r="C18" s="129"/>
      <c r="D18" s="129"/>
      <c r="E18" s="64" t="s">
        <v>7</v>
      </c>
      <c r="F18" s="65"/>
      <c r="G18" s="66"/>
      <c r="H18" s="103"/>
      <c r="I18" s="103"/>
      <c r="J18" s="11" t="s">
        <v>8</v>
      </c>
      <c r="K18" s="12"/>
      <c r="L18" s="95" t="s">
        <v>12</v>
      </c>
      <c r="M18" s="95"/>
      <c r="N18" s="95"/>
      <c r="O18" s="95"/>
      <c r="P18" s="91"/>
    </row>
    <row r="19" spans="1:17" ht="38.25" x14ac:dyDescent="0.25">
      <c r="A19" s="129"/>
      <c r="B19" s="129"/>
      <c r="C19" s="129"/>
      <c r="D19" s="129"/>
      <c r="E19" s="64" t="s">
        <v>13</v>
      </c>
      <c r="F19" s="65"/>
      <c r="G19" s="66"/>
      <c r="H19" s="103"/>
      <c r="I19" s="103"/>
      <c r="J19" s="13" t="s">
        <v>9</v>
      </c>
      <c r="K19" s="12"/>
      <c r="L19" s="95"/>
      <c r="M19" s="95"/>
      <c r="N19" s="95"/>
      <c r="O19" s="95"/>
      <c r="P19" s="91"/>
    </row>
    <row r="20" spans="1:17" ht="94.5" customHeight="1" x14ac:dyDescent="0.25">
      <c r="A20" s="103" t="s">
        <v>14</v>
      </c>
      <c r="B20" s="103"/>
      <c r="C20" s="103"/>
      <c r="D20" s="103"/>
      <c r="E20" s="61" t="s">
        <v>35</v>
      </c>
      <c r="F20" s="62"/>
      <c r="G20" s="62"/>
      <c r="H20" s="62"/>
      <c r="I20" s="62"/>
      <c r="J20" s="62"/>
      <c r="K20" s="62"/>
      <c r="L20" s="62"/>
      <c r="M20" s="62"/>
      <c r="N20" s="62"/>
      <c r="O20" s="62"/>
      <c r="P20" s="63"/>
    </row>
    <row r="21" spans="1:17" ht="60" customHeight="1" x14ac:dyDescent="0.25">
      <c r="A21" s="95" t="s">
        <v>15</v>
      </c>
      <c r="B21" s="95"/>
      <c r="C21" s="95"/>
      <c r="D21" s="95"/>
      <c r="E21" s="61" t="s">
        <v>16</v>
      </c>
      <c r="F21" s="62"/>
      <c r="G21" s="62"/>
      <c r="H21" s="62"/>
      <c r="I21" s="62"/>
      <c r="J21" s="62"/>
      <c r="K21" s="62"/>
      <c r="L21" s="62"/>
      <c r="M21" s="62"/>
      <c r="N21" s="62"/>
      <c r="O21" s="62"/>
      <c r="P21" s="63"/>
    </row>
    <row r="22" spans="1:17" x14ac:dyDescent="0.25">
      <c r="A22" s="130" t="s">
        <v>17</v>
      </c>
      <c r="B22" s="130"/>
      <c r="C22" s="130"/>
      <c r="D22" s="130"/>
      <c r="E22" s="130"/>
      <c r="F22" s="130"/>
      <c r="G22" s="130"/>
      <c r="H22" s="130"/>
      <c r="I22" s="130"/>
      <c r="J22" s="130"/>
      <c r="K22" s="130"/>
      <c r="L22" s="130"/>
      <c r="M22" s="130"/>
      <c r="N22" s="130"/>
      <c r="O22" s="130"/>
      <c r="P22" s="131"/>
    </row>
    <row r="23" spans="1:17" ht="15" customHeight="1" x14ac:dyDescent="0.25">
      <c r="A23" s="56" t="s">
        <v>18</v>
      </c>
      <c r="B23" s="56"/>
      <c r="C23" s="56"/>
      <c r="D23" s="70" t="s">
        <v>19</v>
      </c>
      <c r="E23" s="71"/>
      <c r="F23" s="71"/>
      <c r="G23" s="71"/>
      <c r="H23" s="71"/>
      <c r="I23" s="71"/>
      <c r="J23" s="72"/>
      <c r="K23" s="53" t="s">
        <v>20</v>
      </c>
      <c r="L23" s="54"/>
      <c r="M23" s="55"/>
      <c r="N23" s="50" t="s">
        <v>21</v>
      </c>
      <c r="O23" s="50"/>
      <c r="P23" s="50"/>
    </row>
    <row r="24" spans="1:17" ht="35.25" customHeight="1" x14ac:dyDescent="0.25">
      <c r="A24" s="95" t="s">
        <v>22</v>
      </c>
      <c r="B24" s="95"/>
      <c r="C24" s="12"/>
      <c r="D24" s="96" t="s">
        <v>41</v>
      </c>
      <c r="E24" s="96"/>
      <c r="F24" s="96"/>
      <c r="G24" s="96"/>
      <c r="H24" s="96"/>
      <c r="I24" s="96"/>
      <c r="J24" s="96"/>
      <c r="K24" s="76" t="s">
        <v>25</v>
      </c>
      <c r="L24" s="76"/>
      <c r="M24" s="77"/>
      <c r="N24" s="96" t="s">
        <v>26</v>
      </c>
      <c r="O24" s="96"/>
      <c r="P24" s="96"/>
    </row>
    <row r="25" spans="1:17" ht="36" customHeight="1" x14ac:dyDescent="0.25">
      <c r="A25" s="95" t="s">
        <v>23</v>
      </c>
      <c r="B25" s="95"/>
      <c r="C25" s="12"/>
      <c r="D25" s="96"/>
      <c r="E25" s="96"/>
      <c r="F25" s="96"/>
      <c r="G25" s="96"/>
      <c r="H25" s="96"/>
      <c r="I25" s="96"/>
      <c r="J25" s="96"/>
      <c r="K25" s="78"/>
      <c r="L25" s="78"/>
      <c r="M25" s="79"/>
      <c r="N25" s="96"/>
      <c r="O25" s="96"/>
      <c r="P25" s="96"/>
    </row>
    <row r="26" spans="1:17" ht="33.75" customHeight="1" x14ac:dyDescent="0.25">
      <c r="A26" s="95" t="s">
        <v>24</v>
      </c>
      <c r="B26" s="95"/>
      <c r="C26" s="12">
        <f>C24+C25</f>
        <v>0</v>
      </c>
      <c r="D26" s="96"/>
      <c r="E26" s="96"/>
      <c r="F26" s="96"/>
      <c r="G26" s="96"/>
      <c r="H26" s="96"/>
      <c r="I26" s="96"/>
      <c r="J26" s="96"/>
      <c r="K26" s="80"/>
      <c r="L26" s="80"/>
      <c r="M26" s="81"/>
      <c r="N26" s="96"/>
      <c r="O26" s="96"/>
      <c r="P26" s="96"/>
    </row>
    <row r="27" spans="1:17" ht="13.5" customHeight="1" x14ac:dyDescent="0.25">
      <c r="A27" s="76"/>
      <c r="B27" s="76"/>
      <c r="C27" s="76"/>
      <c r="D27" s="76"/>
      <c r="E27" s="76"/>
      <c r="F27" s="76"/>
      <c r="G27" s="76"/>
      <c r="H27" s="76"/>
      <c r="I27" s="76"/>
      <c r="J27" s="76"/>
      <c r="K27" s="76"/>
      <c r="L27" s="76"/>
      <c r="M27" s="76"/>
      <c r="N27" s="76"/>
      <c r="O27" s="76"/>
      <c r="P27" s="76"/>
    </row>
    <row r="28" spans="1:17" ht="21.75" customHeight="1" x14ac:dyDescent="0.25">
      <c r="A28" s="136" t="s">
        <v>37</v>
      </c>
      <c r="B28" s="136"/>
      <c r="C28" s="136"/>
      <c r="D28" s="136"/>
      <c r="E28" s="136"/>
      <c r="F28" s="136"/>
      <c r="G28" s="136"/>
      <c r="H28" s="136"/>
      <c r="I28" s="136"/>
      <c r="J28" s="136"/>
      <c r="K28" s="136"/>
      <c r="L28" s="136"/>
      <c r="M28" s="136"/>
      <c r="N28" s="136"/>
      <c r="O28" s="136"/>
      <c r="P28" s="136"/>
    </row>
    <row r="29" spans="1:17" ht="23.25" customHeight="1" x14ac:dyDescent="0.25">
      <c r="A29" s="132" t="s">
        <v>38</v>
      </c>
      <c r="B29" s="133"/>
      <c r="C29" s="161" t="s">
        <v>42</v>
      </c>
      <c r="D29" s="161"/>
      <c r="E29" s="161"/>
      <c r="F29" s="161"/>
      <c r="G29" s="161"/>
      <c r="H29" s="161"/>
      <c r="I29" s="161"/>
      <c r="J29" s="161"/>
      <c r="K29" s="161" t="s">
        <v>43</v>
      </c>
      <c r="L29" s="161"/>
      <c r="M29" s="161"/>
      <c r="N29" s="161"/>
      <c r="O29" s="161"/>
      <c r="P29" s="161"/>
      <c r="Q29" s="6"/>
    </row>
    <row r="30" spans="1:17" ht="21.75" customHeight="1" x14ac:dyDescent="0.25">
      <c r="A30" s="134"/>
      <c r="B30" s="135"/>
      <c r="C30" s="70">
        <v>2022</v>
      </c>
      <c r="D30" s="71"/>
      <c r="E30" s="71"/>
      <c r="F30" s="72"/>
      <c r="G30" s="56">
        <v>2023</v>
      </c>
      <c r="H30" s="56"/>
      <c r="I30" s="56"/>
      <c r="J30" s="56"/>
      <c r="K30" s="70">
        <v>2022</v>
      </c>
      <c r="L30" s="71"/>
      <c r="M30" s="72"/>
      <c r="N30" s="56">
        <v>2023</v>
      </c>
      <c r="O30" s="56"/>
      <c r="P30" s="56"/>
    </row>
    <row r="31" spans="1:17" ht="26.25" customHeight="1" x14ac:dyDescent="0.25">
      <c r="A31" s="137" t="s">
        <v>39</v>
      </c>
      <c r="B31" s="137"/>
      <c r="C31" s="73">
        <v>700</v>
      </c>
      <c r="D31" s="74"/>
      <c r="E31" s="74"/>
      <c r="F31" s="75"/>
      <c r="G31" s="73"/>
      <c r="H31" s="74"/>
      <c r="I31" s="74"/>
      <c r="J31" s="75"/>
      <c r="K31" s="73">
        <v>600</v>
      </c>
      <c r="L31" s="74"/>
      <c r="M31" s="75"/>
      <c r="N31" s="73"/>
      <c r="O31" s="74"/>
      <c r="P31" s="75"/>
    </row>
    <row r="32" spans="1:17" ht="25.5" customHeight="1" x14ac:dyDescent="0.25">
      <c r="A32" s="137" t="s">
        <v>40</v>
      </c>
      <c r="B32" s="137"/>
      <c r="C32" s="126">
        <v>100</v>
      </c>
      <c r="D32" s="127"/>
      <c r="E32" s="127"/>
      <c r="F32" s="128"/>
      <c r="G32" s="73"/>
      <c r="H32" s="74"/>
      <c r="I32" s="74"/>
      <c r="J32" s="75"/>
      <c r="K32" s="73">
        <v>100</v>
      </c>
      <c r="L32" s="74"/>
      <c r="M32" s="75"/>
      <c r="N32" s="73"/>
      <c r="O32" s="74"/>
      <c r="P32" s="75"/>
    </row>
    <row r="33" spans="1:16" ht="26.25" customHeight="1" x14ac:dyDescent="0.25">
      <c r="A33" s="56" t="s">
        <v>118</v>
      </c>
      <c r="B33" s="56"/>
      <c r="C33" s="57">
        <f>+C31+C32</f>
        <v>800</v>
      </c>
      <c r="D33" s="57"/>
      <c r="E33" s="57"/>
      <c r="F33" s="57"/>
      <c r="G33" s="57">
        <f>+G31+G32</f>
        <v>0</v>
      </c>
      <c r="H33" s="57"/>
      <c r="I33" s="57"/>
      <c r="J33" s="57"/>
      <c r="K33" s="58">
        <f>+K31+K32</f>
        <v>700</v>
      </c>
      <c r="L33" s="59"/>
      <c r="M33" s="60"/>
      <c r="N33" s="107">
        <f>+N31+N32</f>
        <v>0</v>
      </c>
      <c r="O33" s="107"/>
      <c r="P33" s="107"/>
    </row>
    <row r="34" spans="1:16" ht="12" customHeight="1" x14ac:dyDescent="0.25">
      <c r="A34" s="112"/>
      <c r="B34" s="112"/>
      <c r="C34" s="112"/>
      <c r="D34" s="112"/>
      <c r="E34" s="112"/>
      <c r="F34" s="112"/>
      <c r="G34" s="112"/>
      <c r="H34" s="112"/>
      <c r="I34" s="112"/>
      <c r="J34" s="112"/>
      <c r="K34" s="112"/>
      <c r="L34" s="112"/>
      <c r="M34" s="112"/>
      <c r="N34" s="112"/>
      <c r="O34" s="112"/>
      <c r="P34" s="112"/>
    </row>
    <row r="35" spans="1:16" x14ac:dyDescent="0.25">
      <c r="A35" s="50" t="s">
        <v>27</v>
      </c>
      <c r="B35" s="50"/>
      <c r="C35" s="50"/>
      <c r="D35" s="50"/>
      <c r="E35" s="50"/>
      <c r="F35" s="50"/>
      <c r="G35" s="50"/>
      <c r="H35" s="50"/>
      <c r="I35" s="50"/>
      <c r="J35" s="50"/>
      <c r="K35" s="50"/>
      <c r="L35" s="50"/>
      <c r="M35" s="50"/>
      <c r="N35" s="50"/>
      <c r="O35" s="50"/>
      <c r="P35" s="50"/>
    </row>
    <row r="36" spans="1:16" x14ac:dyDescent="0.25">
      <c r="A36" s="53" t="s">
        <v>28</v>
      </c>
      <c r="B36" s="54"/>
      <c r="C36" s="54"/>
      <c r="D36" s="54"/>
      <c r="E36" s="54"/>
      <c r="F36" s="54"/>
      <c r="G36" s="54"/>
      <c r="H36" s="55"/>
      <c r="I36" s="53" t="s">
        <v>34</v>
      </c>
      <c r="J36" s="54"/>
      <c r="K36" s="54"/>
      <c r="L36" s="54"/>
      <c r="M36" s="54"/>
      <c r="N36" s="54"/>
      <c r="O36" s="54"/>
      <c r="P36" s="55"/>
    </row>
    <row r="37" spans="1:16" x14ac:dyDescent="0.25">
      <c r="A37" s="49" t="s">
        <v>29</v>
      </c>
      <c r="B37" s="49" t="s">
        <v>33</v>
      </c>
      <c r="C37" s="67" t="s">
        <v>30</v>
      </c>
      <c r="D37" s="68"/>
      <c r="E37" s="68"/>
      <c r="F37" s="68"/>
      <c r="G37" s="68"/>
      <c r="H37" s="69"/>
      <c r="I37" s="49" t="s">
        <v>29</v>
      </c>
      <c r="J37" s="162" t="s">
        <v>33</v>
      </c>
      <c r="K37" s="163"/>
      <c r="L37" s="67" t="s">
        <v>30</v>
      </c>
      <c r="M37" s="68"/>
      <c r="N37" s="68"/>
      <c r="O37" s="68"/>
      <c r="P37" s="69"/>
    </row>
    <row r="38" spans="1:16" x14ac:dyDescent="0.25">
      <c r="A38" s="49"/>
      <c r="B38" s="49"/>
      <c r="C38" s="49" t="s">
        <v>31</v>
      </c>
      <c r="D38" s="49"/>
      <c r="E38" s="53" t="s">
        <v>32</v>
      </c>
      <c r="F38" s="54"/>
      <c r="G38" s="54"/>
      <c r="H38" s="55"/>
      <c r="I38" s="49"/>
      <c r="J38" s="164"/>
      <c r="K38" s="165"/>
      <c r="L38" s="49" t="s">
        <v>31</v>
      </c>
      <c r="M38" s="49"/>
      <c r="N38" s="49"/>
      <c r="O38" s="53" t="s">
        <v>32</v>
      </c>
      <c r="P38" s="55"/>
    </row>
    <row r="39" spans="1:16" x14ac:dyDescent="0.25">
      <c r="A39" s="12">
        <v>1</v>
      </c>
      <c r="B39" s="8"/>
      <c r="C39" s="52"/>
      <c r="D39" s="52"/>
      <c r="E39" s="52"/>
      <c r="F39" s="52"/>
      <c r="G39" s="52"/>
      <c r="H39" s="52"/>
      <c r="I39" s="12">
        <v>1</v>
      </c>
      <c r="J39" s="110"/>
      <c r="K39" s="111"/>
      <c r="L39" s="141"/>
      <c r="M39" s="142"/>
      <c r="N39" s="143"/>
      <c r="O39" s="138"/>
      <c r="P39" s="140"/>
    </row>
    <row r="40" spans="1:16" x14ac:dyDescent="0.25">
      <c r="A40" s="40">
        <v>2</v>
      </c>
      <c r="B40" s="42"/>
      <c r="C40" s="141"/>
      <c r="D40" s="143"/>
      <c r="E40" s="141"/>
      <c r="F40" s="142"/>
      <c r="G40" s="142"/>
      <c r="H40" s="143"/>
      <c r="I40" s="40">
        <v>2</v>
      </c>
      <c r="J40" s="110"/>
      <c r="K40" s="111"/>
      <c r="L40" s="141"/>
      <c r="M40" s="142"/>
      <c r="N40" s="143"/>
      <c r="O40" s="138"/>
      <c r="P40" s="140"/>
    </row>
    <row r="41" spans="1:16" x14ac:dyDescent="0.25">
      <c r="A41" s="40">
        <v>3</v>
      </c>
      <c r="B41" s="42"/>
      <c r="C41" s="141"/>
      <c r="D41" s="143"/>
      <c r="E41" s="141"/>
      <c r="F41" s="142"/>
      <c r="G41" s="142"/>
      <c r="H41" s="143"/>
      <c r="I41" s="40">
        <v>3</v>
      </c>
      <c r="J41" s="110"/>
      <c r="K41" s="111"/>
      <c r="L41" s="141"/>
      <c r="M41" s="142"/>
      <c r="N41" s="143"/>
      <c r="O41" s="138"/>
      <c r="P41" s="140"/>
    </row>
    <row r="42" spans="1:16" x14ac:dyDescent="0.25">
      <c r="A42" s="40">
        <v>4</v>
      </c>
      <c r="B42" s="42"/>
      <c r="C42" s="141"/>
      <c r="D42" s="143"/>
      <c r="E42" s="141"/>
      <c r="F42" s="142"/>
      <c r="G42" s="142"/>
      <c r="H42" s="143"/>
      <c r="I42" s="40">
        <v>4</v>
      </c>
      <c r="J42" s="110"/>
      <c r="K42" s="111"/>
      <c r="L42" s="141"/>
      <c r="M42" s="142"/>
      <c r="N42" s="143"/>
      <c r="O42" s="138"/>
      <c r="P42" s="140"/>
    </row>
    <row r="43" spans="1:16" x14ac:dyDescent="0.25">
      <c r="A43" s="12">
        <v>5</v>
      </c>
      <c r="B43" s="8"/>
      <c r="C43" s="52"/>
      <c r="D43" s="52"/>
      <c r="E43" s="52"/>
      <c r="F43" s="52"/>
      <c r="G43" s="52"/>
      <c r="H43" s="52"/>
      <c r="I43" s="12">
        <v>5</v>
      </c>
      <c r="J43" s="110"/>
      <c r="K43" s="111"/>
      <c r="L43" s="141"/>
      <c r="M43" s="142"/>
      <c r="N43" s="143"/>
      <c r="O43" s="138"/>
      <c r="P43" s="140"/>
    </row>
    <row r="44" spans="1:16" x14ac:dyDescent="0.25">
      <c r="A44" s="12">
        <v>6</v>
      </c>
      <c r="B44" s="8"/>
      <c r="C44" s="52"/>
      <c r="D44" s="52"/>
      <c r="E44" s="52"/>
      <c r="F44" s="52"/>
      <c r="G44" s="52"/>
      <c r="H44" s="52"/>
      <c r="I44" s="12">
        <v>6</v>
      </c>
      <c r="J44" s="110"/>
      <c r="K44" s="111"/>
      <c r="L44" s="141"/>
      <c r="M44" s="142"/>
      <c r="N44" s="143"/>
      <c r="O44" s="138"/>
      <c r="P44" s="140"/>
    </row>
    <row r="45" spans="1:16" x14ac:dyDescent="0.25">
      <c r="A45" s="12">
        <v>7</v>
      </c>
      <c r="B45" s="8"/>
      <c r="C45" s="52"/>
      <c r="D45" s="52"/>
      <c r="E45" s="52"/>
      <c r="F45" s="52"/>
      <c r="G45" s="52"/>
      <c r="H45" s="52"/>
      <c r="I45" s="12">
        <v>7</v>
      </c>
      <c r="J45" s="110"/>
      <c r="K45" s="111"/>
      <c r="L45" s="141"/>
      <c r="M45" s="142"/>
      <c r="N45" s="143"/>
      <c r="O45" s="138"/>
      <c r="P45" s="140"/>
    </row>
    <row r="46" spans="1:16" x14ac:dyDescent="0.25">
      <c r="A46" s="49" t="s">
        <v>223</v>
      </c>
      <c r="B46" s="49"/>
      <c r="C46" s="48">
        <f>SUM(C39:D45)</f>
        <v>0</v>
      </c>
      <c r="D46" s="48"/>
      <c r="E46" s="138">
        <f>SUM(E39:H45)</f>
        <v>0</v>
      </c>
      <c r="F46" s="139"/>
      <c r="G46" s="139"/>
      <c r="H46" s="140"/>
      <c r="I46" s="50" t="s">
        <v>223</v>
      </c>
      <c r="J46" s="50"/>
      <c r="K46" s="50"/>
      <c r="L46" s="51">
        <f>SUM(L39:N45)</f>
        <v>0</v>
      </c>
      <c r="M46" s="51"/>
      <c r="N46" s="51"/>
      <c r="O46" s="51">
        <f>SUM(O39:P45)</f>
        <v>0</v>
      </c>
      <c r="P46" s="51"/>
    </row>
    <row r="47" spans="1:16" x14ac:dyDescent="0.25">
      <c r="A47" s="49" t="s">
        <v>36</v>
      </c>
      <c r="B47" s="49"/>
      <c r="C47" s="48">
        <f>C46+E46</f>
        <v>0</v>
      </c>
      <c r="D47" s="48"/>
      <c r="E47" s="48"/>
      <c r="F47" s="48"/>
      <c r="G47" s="48"/>
      <c r="H47" s="48"/>
      <c r="I47" s="50" t="s">
        <v>36</v>
      </c>
      <c r="J47" s="50"/>
      <c r="K47" s="50"/>
      <c r="L47" s="51">
        <f>L46+O46</f>
        <v>0</v>
      </c>
      <c r="M47" s="51"/>
      <c r="N47" s="51"/>
      <c r="O47" s="51"/>
      <c r="P47" s="51"/>
    </row>
    <row r="48" spans="1:16" ht="13.5" customHeight="1" x14ac:dyDescent="0.25">
      <c r="A48" s="112"/>
      <c r="B48" s="112"/>
      <c r="C48" s="112"/>
      <c r="D48" s="112"/>
      <c r="E48" s="112"/>
      <c r="F48" s="112"/>
      <c r="G48" s="112"/>
      <c r="H48" s="112"/>
      <c r="I48" s="112"/>
      <c r="J48" s="112"/>
      <c r="K48" s="112"/>
      <c r="L48" s="112"/>
      <c r="M48" s="112"/>
      <c r="N48" s="112"/>
      <c r="O48" s="112"/>
      <c r="P48" s="112"/>
    </row>
    <row r="49" spans="1:16" x14ac:dyDescent="0.25">
      <c r="A49" s="49" t="s">
        <v>44</v>
      </c>
      <c r="B49" s="49"/>
      <c r="C49" s="49"/>
      <c r="D49" s="49"/>
      <c r="E49" s="49"/>
      <c r="F49" s="49"/>
      <c r="G49" s="49"/>
      <c r="H49" s="49"/>
      <c r="I49" s="49"/>
      <c r="J49" s="49"/>
      <c r="K49" s="49"/>
      <c r="L49" s="49"/>
      <c r="M49" s="49"/>
      <c r="N49" s="49"/>
      <c r="O49" s="49"/>
      <c r="P49" s="49"/>
    </row>
    <row r="50" spans="1:16" s="7" customFormat="1" ht="28.5" customHeight="1" x14ac:dyDescent="0.25">
      <c r="A50" s="70" t="s">
        <v>45</v>
      </c>
      <c r="B50" s="71"/>
      <c r="C50" s="71"/>
      <c r="D50" s="71"/>
      <c r="E50" s="72"/>
      <c r="F50" s="70" t="s">
        <v>47</v>
      </c>
      <c r="G50" s="71"/>
      <c r="H50" s="71"/>
      <c r="I50" s="72"/>
      <c r="J50" s="2" t="s">
        <v>51</v>
      </c>
      <c r="K50" s="70" t="s">
        <v>48</v>
      </c>
      <c r="L50" s="72"/>
      <c r="M50" s="70" t="s">
        <v>49</v>
      </c>
      <c r="N50" s="72"/>
      <c r="O50" s="70" t="s">
        <v>50</v>
      </c>
      <c r="P50" s="72"/>
    </row>
    <row r="51" spans="1:16" x14ac:dyDescent="0.25">
      <c r="A51" s="117" t="s">
        <v>46</v>
      </c>
      <c r="B51" s="118"/>
      <c r="C51" s="118"/>
      <c r="D51" s="118"/>
      <c r="E51" s="118"/>
      <c r="F51" s="125" t="s">
        <v>216</v>
      </c>
      <c r="G51" s="125"/>
      <c r="H51" s="125"/>
      <c r="I51" s="125"/>
      <c r="J51" s="44">
        <v>600</v>
      </c>
      <c r="K51" s="124">
        <v>-50</v>
      </c>
      <c r="L51" s="124"/>
      <c r="M51" s="124">
        <f>+J51+K51</f>
        <v>550</v>
      </c>
      <c r="N51" s="124"/>
      <c r="O51" s="48">
        <v>0</v>
      </c>
      <c r="P51" s="48"/>
    </row>
    <row r="52" spans="1:16" x14ac:dyDescent="0.25">
      <c r="A52" s="119"/>
      <c r="B52" s="120"/>
      <c r="C52" s="120"/>
      <c r="D52" s="120"/>
      <c r="E52" s="120"/>
      <c r="F52" s="125"/>
      <c r="G52" s="125"/>
      <c r="H52" s="125"/>
      <c r="I52" s="125"/>
      <c r="J52" s="44">
        <v>0</v>
      </c>
      <c r="K52" s="124">
        <v>75</v>
      </c>
      <c r="L52" s="124"/>
      <c r="M52" s="124">
        <f t="shared" ref="M52:M62" si="0">+J52+K52</f>
        <v>75</v>
      </c>
      <c r="N52" s="124"/>
      <c r="O52" s="48">
        <v>0</v>
      </c>
      <c r="P52" s="48"/>
    </row>
    <row r="53" spans="1:16" x14ac:dyDescent="0.25">
      <c r="A53" s="119"/>
      <c r="B53" s="120"/>
      <c r="C53" s="120"/>
      <c r="D53" s="120"/>
      <c r="E53" s="120"/>
      <c r="F53" s="114"/>
      <c r="G53" s="114"/>
      <c r="H53" s="114"/>
      <c r="I53" s="114"/>
      <c r="J53" s="15"/>
      <c r="K53" s="48"/>
      <c r="L53" s="48"/>
      <c r="M53" s="48">
        <f t="shared" si="0"/>
        <v>0</v>
      </c>
      <c r="N53" s="48"/>
      <c r="O53" s="48">
        <v>0</v>
      </c>
      <c r="P53" s="48"/>
    </row>
    <row r="54" spans="1:16" x14ac:dyDescent="0.25">
      <c r="A54" s="119"/>
      <c r="B54" s="120"/>
      <c r="C54" s="120"/>
      <c r="D54" s="120"/>
      <c r="E54" s="120"/>
      <c r="F54" s="114"/>
      <c r="G54" s="114"/>
      <c r="H54" s="114"/>
      <c r="I54" s="114"/>
      <c r="J54" s="15"/>
      <c r="K54" s="48"/>
      <c r="L54" s="48"/>
      <c r="M54" s="48">
        <f t="shared" si="0"/>
        <v>0</v>
      </c>
      <c r="N54" s="48"/>
      <c r="O54" s="48">
        <v>0</v>
      </c>
      <c r="P54" s="48"/>
    </row>
    <row r="55" spans="1:16" x14ac:dyDescent="0.25">
      <c r="A55" s="119"/>
      <c r="B55" s="120"/>
      <c r="C55" s="120"/>
      <c r="D55" s="120"/>
      <c r="E55" s="120"/>
      <c r="F55" s="114"/>
      <c r="G55" s="114"/>
      <c r="H55" s="114"/>
      <c r="I55" s="114"/>
      <c r="J55" s="15"/>
      <c r="K55" s="48"/>
      <c r="L55" s="48"/>
      <c r="M55" s="48">
        <f t="shared" si="0"/>
        <v>0</v>
      </c>
      <c r="N55" s="48"/>
      <c r="O55" s="48">
        <v>0</v>
      </c>
      <c r="P55" s="48"/>
    </row>
    <row r="56" spans="1:16" x14ac:dyDescent="0.25">
      <c r="A56" s="119"/>
      <c r="B56" s="120"/>
      <c r="C56" s="120"/>
      <c r="D56" s="120"/>
      <c r="E56" s="120"/>
      <c r="F56" s="114"/>
      <c r="G56" s="114"/>
      <c r="H56" s="114"/>
      <c r="I56" s="114"/>
      <c r="J56" s="15"/>
      <c r="K56" s="48"/>
      <c r="L56" s="48"/>
      <c r="M56" s="48">
        <f t="shared" si="0"/>
        <v>0</v>
      </c>
      <c r="N56" s="48"/>
      <c r="O56" s="48">
        <v>0</v>
      </c>
      <c r="P56" s="48"/>
    </row>
    <row r="57" spans="1:16" x14ac:dyDescent="0.25">
      <c r="A57" s="119"/>
      <c r="B57" s="120"/>
      <c r="C57" s="120"/>
      <c r="D57" s="120"/>
      <c r="E57" s="120"/>
      <c r="F57" s="114"/>
      <c r="G57" s="114"/>
      <c r="H57" s="114"/>
      <c r="I57" s="114"/>
      <c r="J57" s="15"/>
      <c r="K57" s="48"/>
      <c r="L57" s="48"/>
      <c r="M57" s="48">
        <f t="shared" si="0"/>
        <v>0</v>
      </c>
      <c r="N57" s="48"/>
      <c r="O57" s="48">
        <v>0</v>
      </c>
      <c r="P57" s="48"/>
    </row>
    <row r="58" spans="1:16" x14ac:dyDescent="0.25">
      <c r="A58" s="119"/>
      <c r="B58" s="120"/>
      <c r="C58" s="120"/>
      <c r="D58" s="120"/>
      <c r="E58" s="120"/>
      <c r="F58" s="114"/>
      <c r="G58" s="114"/>
      <c r="H58" s="114"/>
      <c r="I58" s="114"/>
      <c r="J58" s="15"/>
      <c r="K58" s="48"/>
      <c r="L58" s="48"/>
      <c r="M58" s="48">
        <f t="shared" si="0"/>
        <v>0</v>
      </c>
      <c r="N58" s="48"/>
      <c r="O58" s="48">
        <v>0</v>
      </c>
      <c r="P58" s="48"/>
    </row>
    <row r="59" spans="1:16" x14ac:dyDescent="0.25">
      <c r="A59" s="119"/>
      <c r="B59" s="120"/>
      <c r="C59" s="120"/>
      <c r="D59" s="120"/>
      <c r="E59" s="120"/>
      <c r="F59" s="114"/>
      <c r="G59" s="114"/>
      <c r="H59" s="114"/>
      <c r="I59" s="114"/>
      <c r="J59" s="15"/>
      <c r="K59" s="48"/>
      <c r="L59" s="48"/>
      <c r="M59" s="48">
        <f t="shared" si="0"/>
        <v>0</v>
      </c>
      <c r="N59" s="48"/>
      <c r="O59" s="48">
        <v>0</v>
      </c>
      <c r="P59" s="48"/>
    </row>
    <row r="60" spans="1:16" x14ac:dyDescent="0.25">
      <c r="A60" s="119"/>
      <c r="B60" s="120"/>
      <c r="C60" s="120"/>
      <c r="D60" s="120"/>
      <c r="E60" s="120"/>
      <c r="F60" s="114"/>
      <c r="G60" s="114"/>
      <c r="H60" s="114"/>
      <c r="I60" s="114"/>
      <c r="J60" s="15"/>
      <c r="K60" s="48"/>
      <c r="L60" s="48"/>
      <c r="M60" s="48">
        <f t="shared" si="0"/>
        <v>0</v>
      </c>
      <c r="N60" s="48"/>
      <c r="O60" s="48">
        <v>0</v>
      </c>
      <c r="P60" s="48"/>
    </row>
    <row r="61" spans="1:16" x14ac:dyDescent="0.25">
      <c r="A61" s="119"/>
      <c r="B61" s="120"/>
      <c r="C61" s="120"/>
      <c r="D61" s="120"/>
      <c r="E61" s="120"/>
      <c r="F61" s="114"/>
      <c r="G61" s="114"/>
      <c r="H61" s="114"/>
      <c r="I61" s="114"/>
      <c r="J61" s="15"/>
      <c r="K61" s="48"/>
      <c r="L61" s="48"/>
      <c r="M61" s="48">
        <f t="shared" si="0"/>
        <v>0</v>
      </c>
      <c r="N61" s="48"/>
      <c r="O61" s="48">
        <v>0</v>
      </c>
      <c r="P61" s="48"/>
    </row>
    <row r="62" spans="1:16" x14ac:dyDescent="0.25">
      <c r="A62" s="121"/>
      <c r="B62" s="122"/>
      <c r="C62" s="122"/>
      <c r="D62" s="122"/>
      <c r="E62" s="122"/>
      <c r="F62" s="114"/>
      <c r="G62" s="114"/>
      <c r="H62" s="114"/>
      <c r="I62" s="114"/>
      <c r="J62" s="15"/>
      <c r="K62" s="48"/>
      <c r="L62" s="48"/>
      <c r="M62" s="48">
        <f t="shared" si="0"/>
        <v>0</v>
      </c>
      <c r="N62" s="48"/>
      <c r="O62" s="48">
        <v>0</v>
      </c>
      <c r="P62" s="48"/>
    </row>
    <row r="63" spans="1:16" x14ac:dyDescent="0.25">
      <c r="A63" s="67" t="s">
        <v>62</v>
      </c>
      <c r="B63" s="68"/>
      <c r="C63" s="68"/>
      <c r="D63" s="68"/>
      <c r="E63" s="68"/>
      <c r="F63" s="68"/>
      <c r="G63" s="68"/>
      <c r="H63" s="68"/>
      <c r="I63" s="69"/>
      <c r="J63" s="16">
        <f>SUM(J51:J62)</f>
        <v>600</v>
      </c>
      <c r="K63" s="51">
        <f>SUM(K51:L62)</f>
        <v>25</v>
      </c>
      <c r="L63" s="51"/>
      <c r="M63" s="51">
        <f>SUM(M51:N62)</f>
        <v>625</v>
      </c>
      <c r="N63" s="51"/>
      <c r="O63" s="51">
        <f>SUM(O51:P62)</f>
        <v>0</v>
      </c>
      <c r="P63" s="51"/>
    </row>
    <row r="64" spans="1:16" x14ac:dyDescent="0.25">
      <c r="A64" s="115" t="s">
        <v>119</v>
      </c>
      <c r="B64" s="115"/>
      <c r="C64" s="123" t="s">
        <v>52</v>
      </c>
      <c r="D64" s="123"/>
      <c r="E64" s="123"/>
      <c r="F64" s="125" t="s">
        <v>217</v>
      </c>
      <c r="G64" s="125"/>
      <c r="H64" s="125"/>
      <c r="I64" s="125"/>
      <c r="J64" s="44">
        <v>50</v>
      </c>
      <c r="K64" s="124">
        <v>25</v>
      </c>
      <c r="L64" s="124"/>
      <c r="M64" s="124">
        <f>+J64+K64</f>
        <v>75</v>
      </c>
      <c r="N64" s="124"/>
      <c r="O64" s="48">
        <v>0</v>
      </c>
      <c r="P64" s="48"/>
    </row>
    <row r="65" spans="1:16" x14ac:dyDescent="0.25">
      <c r="A65" s="115"/>
      <c r="B65" s="115"/>
      <c r="C65" s="123" t="s">
        <v>53</v>
      </c>
      <c r="D65" s="123"/>
      <c r="E65" s="123"/>
      <c r="F65" s="114"/>
      <c r="G65" s="114"/>
      <c r="H65" s="114"/>
      <c r="I65" s="114"/>
      <c r="J65" s="15"/>
      <c r="K65" s="48"/>
      <c r="L65" s="48"/>
      <c r="M65" s="48">
        <f t="shared" ref="M65:M73" si="1">+J65+K65</f>
        <v>0</v>
      </c>
      <c r="N65" s="48"/>
      <c r="O65" s="48">
        <v>0</v>
      </c>
      <c r="P65" s="48"/>
    </row>
    <row r="66" spans="1:16" x14ac:dyDescent="0.25">
      <c r="A66" s="115"/>
      <c r="B66" s="115"/>
      <c r="C66" s="123" t="s">
        <v>54</v>
      </c>
      <c r="D66" s="123"/>
      <c r="E66" s="123"/>
      <c r="F66" s="114"/>
      <c r="G66" s="114"/>
      <c r="H66" s="114"/>
      <c r="I66" s="114"/>
      <c r="J66" s="15"/>
      <c r="K66" s="48"/>
      <c r="L66" s="48"/>
      <c r="M66" s="48">
        <f t="shared" si="1"/>
        <v>0</v>
      </c>
      <c r="N66" s="48"/>
      <c r="O66" s="48">
        <v>0</v>
      </c>
      <c r="P66" s="48"/>
    </row>
    <row r="67" spans="1:16" x14ac:dyDescent="0.25">
      <c r="A67" s="115"/>
      <c r="B67" s="115"/>
      <c r="C67" s="123" t="s">
        <v>55</v>
      </c>
      <c r="D67" s="123"/>
      <c r="E67" s="123"/>
      <c r="F67" s="114"/>
      <c r="G67" s="114"/>
      <c r="H67" s="114"/>
      <c r="I67" s="114"/>
      <c r="J67" s="15"/>
      <c r="K67" s="48"/>
      <c r="L67" s="48"/>
      <c r="M67" s="48">
        <f t="shared" si="1"/>
        <v>0</v>
      </c>
      <c r="N67" s="48"/>
      <c r="O67" s="48">
        <v>0</v>
      </c>
      <c r="P67" s="48"/>
    </row>
    <row r="68" spans="1:16" x14ac:dyDescent="0.25">
      <c r="A68" s="115"/>
      <c r="B68" s="115"/>
      <c r="C68" s="123" t="s">
        <v>56</v>
      </c>
      <c r="D68" s="123"/>
      <c r="E68" s="123"/>
      <c r="F68" s="114"/>
      <c r="G68" s="114"/>
      <c r="H68" s="114"/>
      <c r="I68" s="114"/>
      <c r="J68" s="15"/>
      <c r="K68" s="48"/>
      <c r="L68" s="48"/>
      <c r="M68" s="48">
        <f t="shared" si="1"/>
        <v>0</v>
      </c>
      <c r="N68" s="48"/>
      <c r="O68" s="48">
        <v>0</v>
      </c>
      <c r="P68" s="48"/>
    </row>
    <row r="69" spans="1:16" x14ac:dyDescent="0.25">
      <c r="A69" s="115"/>
      <c r="B69" s="115"/>
      <c r="C69" s="123" t="s">
        <v>57</v>
      </c>
      <c r="D69" s="123"/>
      <c r="E69" s="123"/>
      <c r="F69" s="114"/>
      <c r="G69" s="114"/>
      <c r="H69" s="114"/>
      <c r="I69" s="114"/>
      <c r="J69" s="15"/>
      <c r="K69" s="48"/>
      <c r="L69" s="48"/>
      <c r="M69" s="48">
        <f t="shared" si="1"/>
        <v>0</v>
      </c>
      <c r="N69" s="48"/>
      <c r="O69" s="48">
        <v>0</v>
      </c>
      <c r="P69" s="48"/>
    </row>
    <row r="70" spans="1:16" x14ac:dyDescent="0.25">
      <c r="A70" s="115"/>
      <c r="B70" s="115"/>
      <c r="C70" s="123" t="s">
        <v>58</v>
      </c>
      <c r="D70" s="123"/>
      <c r="E70" s="123"/>
      <c r="F70" s="114"/>
      <c r="G70" s="114"/>
      <c r="H70" s="114"/>
      <c r="I70" s="114"/>
      <c r="J70" s="15"/>
      <c r="K70" s="48"/>
      <c r="L70" s="48"/>
      <c r="M70" s="48">
        <f t="shared" si="1"/>
        <v>0</v>
      </c>
      <c r="N70" s="48"/>
      <c r="O70" s="48">
        <v>0</v>
      </c>
      <c r="P70" s="48"/>
    </row>
    <row r="71" spans="1:16" x14ac:dyDescent="0.25">
      <c r="A71" s="115"/>
      <c r="B71" s="115"/>
      <c r="C71" s="123" t="s">
        <v>59</v>
      </c>
      <c r="D71" s="123"/>
      <c r="E71" s="123"/>
      <c r="F71" s="114"/>
      <c r="G71" s="114"/>
      <c r="H71" s="114"/>
      <c r="I71" s="114"/>
      <c r="J71" s="15"/>
      <c r="K71" s="48"/>
      <c r="L71" s="48"/>
      <c r="M71" s="48">
        <f t="shared" si="1"/>
        <v>0</v>
      </c>
      <c r="N71" s="48"/>
      <c r="O71" s="48">
        <v>0</v>
      </c>
      <c r="P71" s="48"/>
    </row>
    <row r="72" spans="1:16" x14ac:dyDescent="0.25">
      <c r="A72" s="115"/>
      <c r="B72" s="115"/>
      <c r="C72" s="123" t="s">
        <v>60</v>
      </c>
      <c r="D72" s="123"/>
      <c r="E72" s="123"/>
      <c r="F72" s="114"/>
      <c r="G72" s="114"/>
      <c r="H72" s="114"/>
      <c r="I72" s="114"/>
      <c r="J72" s="15"/>
      <c r="K72" s="48"/>
      <c r="L72" s="48"/>
      <c r="M72" s="48">
        <f t="shared" si="1"/>
        <v>0</v>
      </c>
      <c r="N72" s="48"/>
      <c r="O72" s="48">
        <v>0</v>
      </c>
      <c r="P72" s="48"/>
    </row>
    <row r="73" spans="1:16" x14ac:dyDescent="0.25">
      <c r="A73" s="115"/>
      <c r="B73" s="115"/>
      <c r="C73" s="123" t="s">
        <v>61</v>
      </c>
      <c r="D73" s="123"/>
      <c r="E73" s="123"/>
      <c r="F73" s="114"/>
      <c r="G73" s="114"/>
      <c r="H73" s="114"/>
      <c r="I73" s="114"/>
      <c r="J73" s="15"/>
      <c r="K73" s="48"/>
      <c r="L73" s="48"/>
      <c r="M73" s="48">
        <f t="shared" si="1"/>
        <v>0</v>
      </c>
      <c r="N73" s="48"/>
      <c r="O73" s="48">
        <v>0</v>
      </c>
      <c r="P73" s="48"/>
    </row>
    <row r="74" spans="1:16" x14ac:dyDescent="0.25">
      <c r="A74" s="49" t="s">
        <v>63</v>
      </c>
      <c r="B74" s="49"/>
      <c r="C74" s="49"/>
      <c r="D74" s="49"/>
      <c r="E74" s="49"/>
      <c r="F74" s="49"/>
      <c r="G74" s="49"/>
      <c r="H74" s="49"/>
      <c r="I74" s="49"/>
      <c r="J74" s="16">
        <f>SUM(J64:J73)</f>
        <v>50</v>
      </c>
      <c r="K74" s="51">
        <f>SUM(K64:L73)</f>
        <v>25</v>
      </c>
      <c r="L74" s="51"/>
      <c r="M74" s="51">
        <f>SUM(M64:N73)</f>
        <v>75</v>
      </c>
      <c r="N74" s="51"/>
      <c r="O74" s="51">
        <f>SUM(O64:P73)</f>
        <v>0</v>
      </c>
      <c r="P74" s="51"/>
    </row>
    <row r="75" spans="1:16" ht="33.75" customHeight="1" x14ac:dyDescent="0.25">
      <c r="A75" s="115" t="s">
        <v>64</v>
      </c>
      <c r="B75" s="116"/>
      <c r="C75" s="116"/>
      <c r="D75" s="116"/>
      <c r="E75" s="116"/>
      <c r="F75" s="114"/>
      <c r="G75" s="114"/>
      <c r="H75" s="114"/>
      <c r="I75" s="114"/>
      <c r="J75" s="15"/>
      <c r="K75" s="48"/>
      <c r="L75" s="48"/>
      <c r="M75" s="48"/>
      <c r="N75" s="48"/>
      <c r="O75" s="48"/>
      <c r="P75" s="48"/>
    </row>
    <row r="76" spans="1:16" x14ac:dyDescent="0.25">
      <c r="A76" s="67" t="s">
        <v>65</v>
      </c>
      <c r="B76" s="68"/>
      <c r="C76" s="68"/>
      <c r="D76" s="68"/>
      <c r="E76" s="68"/>
      <c r="F76" s="68"/>
      <c r="G76" s="68"/>
      <c r="H76" s="68"/>
      <c r="I76" s="69"/>
      <c r="J76" s="16">
        <f>SUM(J75)</f>
        <v>0</v>
      </c>
      <c r="K76" s="51">
        <f>SUM(K75)</f>
        <v>0</v>
      </c>
      <c r="L76" s="51"/>
      <c r="M76" s="51">
        <f>SUM(M75)</f>
        <v>0</v>
      </c>
      <c r="N76" s="51"/>
      <c r="O76" s="51">
        <f>SUM(O75)</f>
        <v>0</v>
      </c>
      <c r="P76" s="51"/>
    </row>
    <row r="77" spans="1:16" ht="22.5" customHeight="1" x14ac:dyDescent="0.25">
      <c r="A77" s="49" t="s">
        <v>66</v>
      </c>
      <c r="B77" s="49"/>
      <c r="C77" s="49"/>
      <c r="D77" s="49"/>
      <c r="E77" s="49"/>
      <c r="F77" s="49"/>
      <c r="G77" s="49"/>
      <c r="H77" s="49"/>
      <c r="I77" s="49"/>
      <c r="J77" s="16">
        <f>+J63+J74+J76</f>
        <v>650</v>
      </c>
      <c r="K77" s="51">
        <f>+K63+K74+K76</f>
        <v>50</v>
      </c>
      <c r="L77" s="51"/>
      <c r="M77" s="51">
        <f>+M63+M74+M76</f>
        <v>700</v>
      </c>
      <c r="N77" s="51"/>
      <c r="O77" s="51">
        <f>+O63+O74+O76</f>
        <v>0</v>
      </c>
      <c r="P77" s="51"/>
    </row>
    <row r="78" spans="1:16" ht="14.25" customHeight="1" x14ac:dyDescent="0.25">
      <c r="A78" s="67"/>
      <c r="B78" s="68"/>
      <c r="C78" s="68"/>
      <c r="D78" s="68"/>
      <c r="E78" s="68"/>
      <c r="F78" s="68"/>
      <c r="G78" s="68"/>
      <c r="H78" s="68"/>
      <c r="I78" s="68"/>
      <c r="J78" s="68"/>
      <c r="K78" s="68"/>
      <c r="L78" s="68"/>
      <c r="M78" s="68"/>
      <c r="N78" s="68"/>
      <c r="O78" s="68"/>
      <c r="P78" s="69"/>
    </row>
    <row r="79" spans="1:16" ht="33.75" customHeight="1" x14ac:dyDescent="0.25">
      <c r="A79" s="109" t="s">
        <v>116</v>
      </c>
      <c r="B79" s="109"/>
      <c r="C79" s="109"/>
      <c r="D79" s="109"/>
      <c r="E79" s="109"/>
      <c r="F79" s="109"/>
      <c r="G79" s="109"/>
      <c r="H79" s="109"/>
      <c r="I79" s="109"/>
      <c r="J79" s="109"/>
      <c r="K79" s="109"/>
      <c r="L79" s="109"/>
      <c r="M79" s="109"/>
      <c r="N79" s="109"/>
      <c r="O79" s="109"/>
      <c r="P79" s="109"/>
    </row>
    <row r="80" spans="1:16" x14ac:dyDescent="0.25">
      <c r="A80" s="160"/>
      <c r="B80" s="160"/>
      <c r="C80" s="160"/>
      <c r="D80" s="160"/>
      <c r="E80" s="160"/>
      <c r="F80" s="160"/>
      <c r="G80" s="160"/>
      <c r="H80" s="160"/>
      <c r="I80" s="160"/>
      <c r="J80" s="160"/>
      <c r="K80" s="160"/>
      <c r="L80" s="160"/>
      <c r="M80" s="160"/>
      <c r="N80" s="160"/>
      <c r="O80" s="160"/>
      <c r="P80" s="160"/>
    </row>
    <row r="81" spans="1:16" x14ac:dyDescent="0.25">
      <c r="A81" s="164" t="s">
        <v>85</v>
      </c>
      <c r="B81" s="166"/>
      <c r="C81" s="166"/>
      <c r="D81" s="166"/>
      <c r="E81" s="166"/>
      <c r="F81" s="166"/>
      <c r="G81" s="166"/>
      <c r="H81" s="166"/>
      <c r="I81" s="166"/>
      <c r="J81" s="166"/>
      <c r="K81" s="166"/>
      <c r="L81" s="166"/>
      <c r="M81" s="166"/>
      <c r="N81" s="166"/>
      <c r="O81" s="166"/>
      <c r="P81" s="166"/>
    </row>
    <row r="82" spans="1:16" x14ac:dyDescent="0.25">
      <c r="A82" s="49" t="s">
        <v>86</v>
      </c>
      <c r="B82" s="49"/>
      <c r="C82" s="49"/>
      <c r="D82" s="49"/>
      <c r="E82" s="49"/>
      <c r="F82" s="49"/>
      <c r="G82" s="49"/>
      <c r="H82" s="49">
        <v>2022</v>
      </c>
      <c r="I82" s="49"/>
      <c r="J82" s="49"/>
      <c r="K82" s="49">
        <v>2023</v>
      </c>
      <c r="L82" s="49"/>
      <c r="M82" s="49"/>
      <c r="N82" s="49" t="s">
        <v>36</v>
      </c>
      <c r="O82" s="49"/>
      <c r="P82" s="49"/>
    </row>
    <row r="83" spans="1:16" x14ac:dyDescent="0.25">
      <c r="A83" s="64" t="s">
        <v>87</v>
      </c>
      <c r="B83" s="65"/>
      <c r="C83" s="65"/>
      <c r="D83" s="65"/>
      <c r="E83" s="65"/>
      <c r="F83" s="65"/>
      <c r="G83" s="66"/>
      <c r="H83" s="85">
        <f>K31</f>
        <v>600</v>
      </c>
      <c r="I83" s="85"/>
      <c r="J83" s="85"/>
      <c r="K83" s="85"/>
      <c r="L83" s="85"/>
      <c r="M83" s="85"/>
      <c r="N83" s="106">
        <f>+H83+K83</f>
        <v>600</v>
      </c>
      <c r="O83" s="106"/>
      <c r="P83" s="106"/>
    </row>
    <row r="84" spans="1:16" x14ac:dyDescent="0.25">
      <c r="A84" s="82" t="s">
        <v>101</v>
      </c>
      <c r="B84" s="83"/>
      <c r="C84" s="83"/>
      <c r="D84" s="83"/>
      <c r="E84" s="83"/>
      <c r="F84" s="83"/>
      <c r="G84" s="84"/>
      <c r="H84" s="85">
        <f>K63</f>
        <v>25</v>
      </c>
      <c r="I84" s="85"/>
      <c r="J84" s="85"/>
      <c r="K84" s="85"/>
      <c r="L84" s="85"/>
      <c r="M84" s="85"/>
      <c r="N84" s="85">
        <f>+H84+K84</f>
        <v>25</v>
      </c>
      <c r="O84" s="85"/>
      <c r="P84" s="85"/>
    </row>
    <row r="85" spans="1:16" x14ac:dyDescent="0.25">
      <c r="A85" s="64" t="s">
        <v>102</v>
      </c>
      <c r="B85" s="65"/>
      <c r="C85" s="65"/>
      <c r="D85" s="65"/>
      <c r="E85" s="65"/>
      <c r="F85" s="65"/>
      <c r="G85" s="66"/>
      <c r="H85" s="85">
        <f>+K74</f>
        <v>25</v>
      </c>
      <c r="I85" s="85"/>
      <c r="J85" s="85"/>
      <c r="K85" s="85"/>
      <c r="L85" s="85"/>
      <c r="M85" s="85"/>
      <c r="N85" s="85">
        <f>+H85+K85</f>
        <v>25</v>
      </c>
      <c r="O85" s="85"/>
      <c r="P85" s="85"/>
    </row>
    <row r="86" spans="1:16" x14ac:dyDescent="0.25">
      <c r="A86" s="64" t="s">
        <v>103</v>
      </c>
      <c r="B86" s="65"/>
      <c r="C86" s="65"/>
      <c r="D86" s="65"/>
      <c r="E86" s="65"/>
      <c r="F86" s="65"/>
      <c r="G86" s="66"/>
      <c r="H86" s="85">
        <f>+K76</f>
        <v>0</v>
      </c>
      <c r="I86" s="85"/>
      <c r="J86" s="85"/>
      <c r="K86" s="85"/>
      <c r="L86" s="85"/>
      <c r="M86" s="85"/>
      <c r="N86" s="85">
        <f>+H86+K86</f>
        <v>0</v>
      </c>
      <c r="O86" s="85"/>
      <c r="P86" s="85"/>
    </row>
    <row r="87" spans="1:16" x14ac:dyDescent="0.25">
      <c r="A87" s="68" t="s">
        <v>88</v>
      </c>
      <c r="B87" s="68"/>
      <c r="C87" s="68"/>
      <c r="D87" s="68"/>
      <c r="E87" s="68"/>
      <c r="F87" s="68"/>
      <c r="G87" s="68"/>
      <c r="H87" s="107">
        <f>SUM(H83:J86)</f>
        <v>650</v>
      </c>
      <c r="I87" s="107"/>
      <c r="J87" s="107"/>
      <c r="K87" s="107">
        <f>SUM(K83:M86)</f>
        <v>0</v>
      </c>
      <c r="L87" s="107"/>
      <c r="M87" s="107"/>
      <c r="N87" s="107">
        <f>SUM(N83:P86)</f>
        <v>650</v>
      </c>
      <c r="O87" s="107"/>
      <c r="P87" s="107"/>
    </row>
    <row r="88" spans="1:16" ht="15" customHeight="1" x14ac:dyDescent="0.25">
      <c r="A88" s="104"/>
      <c r="B88" s="104"/>
      <c r="C88" s="104"/>
      <c r="D88" s="104"/>
      <c r="E88" s="104"/>
      <c r="F88" s="104"/>
      <c r="G88" s="104"/>
      <c r="H88" s="104"/>
      <c r="I88" s="104"/>
      <c r="J88" s="104"/>
      <c r="K88" s="104"/>
      <c r="L88" s="104"/>
      <c r="M88" s="104"/>
      <c r="N88" s="104"/>
      <c r="O88" s="104"/>
      <c r="P88" s="104"/>
    </row>
    <row r="89" spans="1:16" ht="15.75" customHeight="1" x14ac:dyDescent="0.25">
      <c r="A89" s="56" t="s">
        <v>77</v>
      </c>
      <c r="B89" s="56"/>
      <c r="C89" s="56"/>
      <c r="D89" s="56"/>
      <c r="E89" s="56"/>
      <c r="F89" s="56"/>
      <c r="G89" s="56"/>
      <c r="H89" s="56"/>
      <c r="I89" s="56"/>
      <c r="J89" s="56"/>
      <c r="K89" s="56"/>
      <c r="L89" s="56"/>
      <c r="M89" s="56"/>
      <c r="N89" s="56"/>
      <c r="O89" s="56"/>
      <c r="P89" s="56"/>
    </row>
    <row r="90" spans="1:16" ht="19.5" customHeight="1" x14ac:dyDescent="0.25">
      <c r="A90" s="108" t="s">
        <v>67</v>
      </c>
      <c r="B90" s="108"/>
      <c r="C90" s="17"/>
      <c r="D90" s="96" t="s">
        <v>68</v>
      </c>
      <c r="E90" s="96"/>
      <c r="F90" s="96"/>
      <c r="G90" s="96"/>
      <c r="H90" s="96"/>
      <c r="I90" s="17"/>
      <c r="J90" s="110" t="s">
        <v>69</v>
      </c>
      <c r="K90" s="111"/>
      <c r="L90" s="8"/>
      <c r="M90" s="108" t="s">
        <v>70</v>
      </c>
      <c r="N90" s="108"/>
      <c r="O90" s="108"/>
      <c r="P90" s="18"/>
    </row>
    <row r="91" spans="1:16" ht="21" customHeight="1" x14ac:dyDescent="0.25">
      <c r="A91" s="96" t="s">
        <v>71</v>
      </c>
      <c r="B91" s="96"/>
      <c r="C91" s="17"/>
      <c r="D91" s="96" t="s">
        <v>72</v>
      </c>
      <c r="E91" s="96"/>
      <c r="F91" s="96"/>
      <c r="G91" s="96"/>
      <c r="H91" s="96"/>
      <c r="I91" s="17"/>
      <c r="J91" s="110" t="s">
        <v>73</v>
      </c>
      <c r="K91" s="111"/>
      <c r="L91" s="8"/>
      <c r="M91" s="108" t="s">
        <v>74</v>
      </c>
      <c r="N91" s="108"/>
      <c r="O91" s="108"/>
      <c r="P91" s="18"/>
    </row>
    <row r="92" spans="1:16" ht="20.25" customHeight="1" x14ac:dyDescent="0.25">
      <c r="A92" s="96" t="s">
        <v>75</v>
      </c>
      <c r="B92" s="96"/>
      <c r="C92" s="96"/>
      <c r="D92" s="96"/>
      <c r="E92" s="96"/>
      <c r="F92" s="96"/>
      <c r="G92" s="96"/>
      <c r="H92" s="96"/>
      <c r="I92" s="19"/>
      <c r="J92" s="96" t="s">
        <v>76</v>
      </c>
      <c r="K92" s="96"/>
      <c r="L92" s="96"/>
      <c r="M92" s="96"/>
      <c r="N92" s="96"/>
      <c r="O92" s="96"/>
      <c r="P92" s="18"/>
    </row>
    <row r="93" spans="1:16" x14ac:dyDescent="0.25">
      <c r="A93" s="108" t="s">
        <v>78</v>
      </c>
      <c r="B93" s="108"/>
      <c r="C93" s="108"/>
      <c r="D93" s="108"/>
      <c r="E93" s="108" t="s">
        <v>79</v>
      </c>
      <c r="F93" s="108"/>
      <c r="G93" s="108"/>
      <c r="H93" s="108"/>
      <c r="I93" s="108"/>
      <c r="J93" s="108"/>
      <c r="K93" s="108"/>
      <c r="L93" s="108" t="s">
        <v>80</v>
      </c>
      <c r="M93" s="108"/>
      <c r="N93" s="108"/>
      <c r="O93" s="108"/>
      <c r="P93" s="108"/>
    </row>
    <row r="94" spans="1:16" x14ac:dyDescent="0.25">
      <c r="A94" s="41" t="s">
        <v>81</v>
      </c>
      <c r="B94" s="87"/>
      <c r="C94" s="112"/>
      <c r="D94" s="88"/>
      <c r="E94" s="87" t="s">
        <v>81</v>
      </c>
      <c r="F94" s="88"/>
      <c r="G94" s="87"/>
      <c r="H94" s="112"/>
      <c r="I94" s="112"/>
      <c r="J94" s="112"/>
      <c r="K94" s="88"/>
      <c r="L94" s="41" t="s">
        <v>81</v>
      </c>
      <c r="M94" s="87"/>
      <c r="N94" s="112"/>
      <c r="O94" s="112"/>
      <c r="P94" s="88"/>
    </row>
    <row r="95" spans="1:16" x14ac:dyDescent="0.25">
      <c r="A95" s="64" t="s">
        <v>82</v>
      </c>
      <c r="B95" s="65"/>
      <c r="C95" s="108"/>
      <c r="D95" s="108"/>
      <c r="E95" s="64" t="s">
        <v>82</v>
      </c>
      <c r="F95" s="65"/>
      <c r="G95" s="65"/>
      <c r="H95" s="65"/>
      <c r="I95" s="66"/>
      <c r="J95" s="87"/>
      <c r="K95" s="88"/>
      <c r="L95" s="64" t="s">
        <v>82</v>
      </c>
      <c r="M95" s="66"/>
      <c r="N95" s="87"/>
      <c r="O95" s="112"/>
      <c r="P95" s="88"/>
    </row>
    <row r="96" spans="1:16" x14ac:dyDescent="0.25">
      <c r="A96" s="64" t="s">
        <v>83</v>
      </c>
      <c r="B96" s="65"/>
      <c r="C96" s="86"/>
      <c r="D96" s="86"/>
      <c r="E96" s="64" t="s">
        <v>83</v>
      </c>
      <c r="F96" s="65"/>
      <c r="G96" s="65"/>
      <c r="H96" s="65"/>
      <c r="I96" s="66"/>
      <c r="J96" s="89"/>
      <c r="K96" s="90"/>
      <c r="L96" s="64" t="s">
        <v>83</v>
      </c>
      <c r="M96" s="66"/>
      <c r="N96" s="89"/>
      <c r="O96" s="113"/>
      <c r="P96" s="90"/>
    </row>
    <row r="97" spans="1:16" x14ac:dyDescent="0.25">
      <c r="A97" s="64" t="s">
        <v>84</v>
      </c>
      <c r="B97" s="65"/>
      <c r="C97" s="67">
        <f>SUM(C95:D96)</f>
        <v>0</v>
      </c>
      <c r="D97" s="69"/>
      <c r="E97" s="64" t="s">
        <v>84</v>
      </c>
      <c r="F97" s="65"/>
      <c r="G97" s="65"/>
      <c r="H97" s="65"/>
      <c r="I97" s="66"/>
      <c r="J97" s="67">
        <f>SUM(J95:K96)</f>
        <v>0</v>
      </c>
      <c r="K97" s="69"/>
      <c r="L97" s="64" t="s">
        <v>84</v>
      </c>
      <c r="M97" s="66"/>
      <c r="N97" s="67">
        <f>SUM(N95:P96)</f>
        <v>0</v>
      </c>
      <c r="O97" s="68"/>
      <c r="P97" s="69"/>
    </row>
    <row r="98" spans="1:16" x14ac:dyDescent="0.25">
      <c r="A98" s="104"/>
      <c r="B98" s="104"/>
      <c r="C98" s="104"/>
      <c r="D98" s="104"/>
      <c r="E98" s="104"/>
      <c r="F98" s="104"/>
      <c r="G98" s="104"/>
      <c r="H98" s="104"/>
      <c r="I98" s="104"/>
      <c r="J98" s="104"/>
      <c r="K98" s="104"/>
      <c r="L98" s="104"/>
      <c r="M98" s="104"/>
      <c r="N98" s="104"/>
      <c r="O98" s="104"/>
      <c r="P98" s="104"/>
    </row>
    <row r="99" spans="1:16" ht="56.25" customHeight="1" x14ac:dyDescent="0.25">
      <c r="A99" s="105" t="s">
        <v>104</v>
      </c>
      <c r="B99" s="105"/>
      <c r="C99" s="105"/>
      <c r="D99" s="105"/>
      <c r="E99" s="105"/>
      <c r="F99" s="105"/>
      <c r="G99" s="105"/>
      <c r="H99" s="105"/>
      <c r="I99" s="105"/>
      <c r="J99" s="105"/>
      <c r="K99" s="105"/>
      <c r="L99" s="105"/>
      <c r="M99" s="105"/>
      <c r="N99" s="105"/>
      <c r="O99" s="105"/>
      <c r="P99" s="105"/>
    </row>
    <row r="100" spans="1:16" x14ac:dyDescent="0.25">
      <c r="A100" s="49" t="s">
        <v>89</v>
      </c>
      <c r="B100" s="49"/>
      <c r="C100" s="49"/>
      <c r="D100" s="49"/>
      <c r="E100" s="49"/>
      <c r="F100" s="49"/>
      <c r="G100" s="49"/>
      <c r="H100" s="49"/>
      <c r="I100" s="49"/>
      <c r="J100" s="49" t="s">
        <v>90</v>
      </c>
      <c r="K100" s="49"/>
      <c r="L100" s="49"/>
      <c r="M100" s="49"/>
      <c r="N100" s="49"/>
      <c r="O100" s="49"/>
      <c r="P100" s="49"/>
    </row>
    <row r="101" spans="1:16" x14ac:dyDescent="0.25">
      <c r="A101" s="49" t="s">
        <v>94</v>
      </c>
      <c r="B101" s="49"/>
      <c r="C101" s="49"/>
      <c r="D101" s="49"/>
      <c r="E101" s="50" t="s">
        <v>91</v>
      </c>
      <c r="F101" s="50"/>
      <c r="G101" s="50"/>
      <c r="H101" s="50"/>
      <c r="I101" s="50"/>
      <c r="J101" s="53" t="s">
        <v>99</v>
      </c>
      <c r="K101" s="54"/>
      <c r="L101" s="54"/>
      <c r="M101" s="55"/>
      <c r="N101" s="50" t="s">
        <v>98</v>
      </c>
      <c r="O101" s="50"/>
      <c r="P101" s="50"/>
    </row>
    <row r="102" spans="1:16" x14ac:dyDescent="0.25">
      <c r="A102" s="103" t="s">
        <v>92</v>
      </c>
      <c r="B102" s="103"/>
      <c r="C102" s="103"/>
      <c r="D102" s="103"/>
      <c r="E102" s="97"/>
      <c r="F102" s="98"/>
      <c r="G102" s="98"/>
      <c r="H102" s="98"/>
      <c r="I102" s="99"/>
      <c r="J102" s="97"/>
      <c r="K102" s="98"/>
      <c r="L102" s="98"/>
      <c r="M102" s="99"/>
      <c r="N102" s="97"/>
      <c r="O102" s="98"/>
      <c r="P102" s="99"/>
    </row>
    <row r="103" spans="1:16" x14ac:dyDescent="0.25">
      <c r="A103" s="103" t="s">
        <v>93</v>
      </c>
      <c r="B103" s="103"/>
      <c r="C103" s="103"/>
      <c r="D103" s="103"/>
      <c r="E103" s="97"/>
      <c r="F103" s="98"/>
      <c r="G103" s="98"/>
      <c r="H103" s="98"/>
      <c r="I103" s="99"/>
      <c r="J103" s="97"/>
      <c r="K103" s="98"/>
      <c r="L103" s="98"/>
      <c r="M103" s="99"/>
      <c r="N103" s="97"/>
      <c r="O103" s="98"/>
      <c r="P103" s="99"/>
    </row>
    <row r="104" spans="1:16" x14ac:dyDescent="0.25">
      <c r="A104" s="103" t="s">
        <v>95</v>
      </c>
      <c r="B104" s="103"/>
      <c r="C104" s="103"/>
      <c r="D104" s="103"/>
      <c r="E104" s="97"/>
      <c r="F104" s="98"/>
      <c r="G104" s="98"/>
      <c r="H104" s="98"/>
      <c r="I104" s="99"/>
      <c r="J104" s="97"/>
      <c r="K104" s="98"/>
      <c r="L104" s="98"/>
      <c r="M104" s="99"/>
      <c r="N104" s="97"/>
      <c r="O104" s="98"/>
      <c r="P104" s="99"/>
    </row>
    <row r="105" spans="1:16" x14ac:dyDescent="0.25">
      <c r="A105" s="103" t="s">
        <v>97</v>
      </c>
      <c r="B105" s="103"/>
      <c r="C105" s="103"/>
      <c r="D105" s="103"/>
      <c r="E105" s="97"/>
      <c r="F105" s="98"/>
      <c r="G105" s="98"/>
      <c r="H105" s="98"/>
      <c r="I105" s="99"/>
      <c r="J105" s="97"/>
      <c r="K105" s="98"/>
      <c r="L105" s="98"/>
      <c r="M105" s="99"/>
      <c r="N105" s="97"/>
      <c r="O105" s="98"/>
      <c r="P105" s="99"/>
    </row>
    <row r="106" spans="1:16" x14ac:dyDescent="0.25">
      <c r="A106" s="103" t="s">
        <v>96</v>
      </c>
      <c r="B106" s="103"/>
      <c r="C106" s="103"/>
      <c r="D106" s="103"/>
      <c r="E106" s="100"/>
      <c r="F106" s="101"/>
      <c r="G106" s="101"/>
      <c r="H106" s="101"/>
      <c r="I106" s="101"/>
      <c r="J106" s="101"/>
      <c r="K106" s="101"/>
      <c r="L106" s="101"/>
      <c r="M106" s="102"/>
      <c r="N106" s="97"/>
      <c r="O106" s="98"/>
      <c r="P106" s="99"/>
    </row>
    <row r="107" spans="1:16" x14ac:dyDescent="0.25">
      <c r="A107" s="104"/>
      <c r="B107" s="104"/>
      <c r="C107" s="104"/>
      <c r="D107" s="104"/>
      <c r="E107" s="104"/>
      <c r="F107" s="104"/>
      <c r="G107" s="104"/>
      <c r="H107" s="104"/>
      <c r="I107" s="104"/>
      <c r="J107" s="104"/>
      <c r="K107" s="104"/>
      <c r="L107" s="104"/>
      <c r="M107" s="104"/>
      <c r="N107" s="104"/>
      <c r="O107" s="104"/>
      <c r="P107" s="104"/>
    </row>
    <row r="108" spans="1:16" x14ac:dyDescent="0.25">
      <c r="A108" s="158"/>
      <c r="B108" s="158"/>
      <c r="C108" s="158"/>
      <c r="D108" s="158"/>
      <c r="E108" s="158"/>
      <c r="F108" s="158"/>
      <c r="G108" s="158"/>
      <c r="H108" s="158"/>
      <c r="I108" s="158"/>
      <c r="J108" s="158"/>
      <c r="K108" s="158"/>
      <c r="L108" s="158"/>
      <c r="M108" s="158"/>
      <c r="N108" s="158"/>
      <c r="O108" s="158"/>
      <c r="P108" s="158"/>
    </row>
    <row r="109" spans="1:16" ht="24.75" customHeight="1" x14ac:dyDescent="0.25">
      <c r="A109" s="56" t="s">
        <v>105</v>
      </c>
      <c r="B109" s="56"/>
      <c r="C109" s="56"/>
      <c r="D109" s="4" t="s">
        <v>106</v>
      </c>
      <c r="E109" s="56" t="s">
        <v>107</v>
      </c>
      <c r="F109" s="56"/>
      <c r="G109" s="56" t="s">
        <v>108</v>
      </c>
      <c r="H109" s="56"/>
      <c r="I109" s="14"/>
      <c r="J109" s="92"/>
      <c r="K109" s="92"/>
      <c r="L109" s="92"/>
      <c r="M109" s="92"/>
      <c r="N109" s="92"/>
      <c r="O109" s="92"/>
      <c r="P109" s="92"/>
    </row>
    <row r="110" spans="1:16" x14ac:dyDescent="0.25">
      <c r="A110" s="95" t="s">
        <v>109</v>
      </c>
      <c r="B110" s="95"/>
      <c r="C110" s="95"/>
      <c r="D110" s="3"/>
      <c r="E110" s="96"/>
      <c r="F110" s="96"/>
      <c r="G110" s="91"/>
      <c r="H110" s="91"/>
      <c r="I110" s="14"/>
      <c r="J110" s="92"/>
      <c r="K110" s="92"/>
      <c r="L110" s="92"/>
      <c r="M110" s="92"/>
      <c r="N110" s="92"/>
      <c r="O110" s="92"/>
      <c r="P110" s="92"/>
    </row>
    <row r="111" spans="1:16" x14ac:dyDescent="0.25">
      <c r="A111" s="95" t="s">
        <v>110</v>
      </c>
      <c r="B111" s="95"/>
      <c r="C111" s="95"/>
      <c r="D111" s="3"/>
      <c r="E111" s="96"/>
      <c r="F111" s="96"/>
      <c r="G111" s="91"/>
      <c r="H111" s="91"/>
      <c r="I111" s="14"/>
      <c r="J111" s="92"/>
      <c r="K111" s="92"/>
      <c r="L111" s="92"/>
      <c r="M111" s="92"/>
      <c r="N111" s="92"/>
      <c r="O111" s="92"/>
      <c r="P111" s="92"/>
    </row>
    <row r="112" spans="1:16" x14ac:dyDescent="0.25">
      <c r="A112" s="95" t="s">
        <v>111</v>
      </c>
      <c r="B112" s="95"/>
      <c r="C112" s="95"/>
      <c r="D112" s="3"/>
      <c r="E112" s="96"/>
      <c r="F112" s="96"/>
      <c r="G112" s="91"/>
      <c r="H112" s="91"/>
      <c r="I112" s="14"/>
      <c r="J112" s="92"/>
      <c r="K112" s="92"/>
      <c r="L112" s="92"/>
      <c r="M112" s="92"/>
      <c r="N112" s="92"/>
      <c r="O112" s="92"/>
      <c r="P112" s="92"/>
    </row>
    <row r="113" spans="1:16" x14ac:dyDescent="0.25">
      <c r="A113" s="95" t="s">
        <v>112</v>
      </c>
      <c r="B113" s="95"/>
      <c r="C113" s="95"/>
      <c r="D113" s="3"/>
      <c r="E113" s="96"/>
      <c r="F113" s="96"/>
      <c r="G113" s="91"/>
      <c r="H113" s="91"/>
      <c r="I113" s="14"/>
      <c r="J113" s="92"/>
      <c r="K113" s="92"/>
      <c r="L113" s="92"/>
      <c r="M113" s="92"/>
      <c r="N113" s="92"/>
      <c r="O113" s="92"/>
      <c r="P113" s="92"/>
    </row>
    <row r="114" spans="1:16" ht="15.75" thickBot="1" x14ac:dyDescent="0.3">
      <c r="A114" s="95" t="s">
        <v>113</v>
      </c>
      <c r="B114" s="95"/>
      <c r="C114" s="95"/>
      <c r="D114" s="3"/>
      <c r="E114" s="96"/>
      <c r="F114" s="96"/>
      <c r="G114" s="91"/>
      <c r="H114" s="91"/>
      <c r="I114" s="14"/>
      <c r="J114" s="93"/>
      <c r="K114" s="93"/>
      <c r="L114" s="93"/>
      <c r="M114" s="93"/>
      <c r="N114" s="93"/>
      <c r="O114" s="93"/>
      <c r="P114" s="93"/>
    </row>
    <row r="115" spans="1:16" x14ac:dyDescent="0.25">
      <c r="A115" s="95" t="s">
        <v>114</v>
      </c>
      <c r="B115" s="95"/>
      <c r="C115" s="95"/>
      <c r="D115" s="3"/>
      <c r="E115" s="96"/>
      <c r="F115" s="96"/>
      <c r="G115" s="91"/>
      <c r="H115" s="91"/>
      <c r="I115" s="14"/>
      <c r="J115" s="14" t="s">
        <v>81</v>
      </c>
      <c r="K115" s="94"/>
      <c r="L115" s="94"/>
      <c r="M115" s="94"/>
      <c r="N115" s="94"/>
      <c r="O115" s="94"/>
      <c r="P115" s="94"/>
    </row>
    <row r="116" spans="1:16" x14ac:dyDescent="0.25">
      <c r="A116" s="76"/>
      <c r="B116" s="76"/>
      <c r="C116" s="76"/>
      <c r="D116" s="76"/>
      <c r="E116" s="76"/>
      <c r="F116" s="76"/>
      <c r="G116" s="76"/>
      <c r="H116" s="76"/>
      <c r="I116" s="14"/>
      <c r="J116" s="47" t="s">
        <v>115</v>
      </c>
      <c r="K116" s="47"/>
      <c r="L116" s="47"/>
      <c r="M116" s="47"/>
      <c r="N116" s="47"/>
      <c r="O116" s="47"/>
      <c r="P116" s="47"/>
    </row>
    <row r="117" spans="1:16" x14ac:dyDescent="0.25">
      <c r="A117" s="78"/>
      <c r="B117" s="78"/>
      <c r="C117" s="78"/>
      <c r="D117" s="78"/>
      <c r="E117" s="78"/>
      <c r="F117" s="78"/>
      <c r="G117" s="78"/>
      <c r="H117" s="78"/>
      <c r="I117" s="14"/>
      <c r="J117" s="14"/>
      <c r="K117" s="14"/>
      <c r="L117" s="14"/>
      <c r="M117" s="14"/>
      <c r="N117" s="14"/>
      <c r="O117" s="14"/>
      <c r="P117" s="14"/>
    </row>
    <row r="118" spans="1:16" ht="36" customHeight="1" x14ac:dyDescent="0.25">
      <c r="A118" s="78"/>
      <c r="B118" s="78"/>
      <c r="C118" s="78"/>
      <c r="D118" s="78"/>
      <c r="E118" s="78"/>
      <c r="F118" s="78"/>
      <c r="G118" s="78"/>
      <c r="H118" s="78"/>
      <c r="I118" s="14"/>
      <c r="J118" s="20" t="s">
        <v>117</v>
      </c>
      <c r="K118" s="159"/>
      <c r="L118" s="159"/>
      <c r="M118" s="159"/>
      <c r="N118" s="159"/>
      <c r="O118" s="159"/>
      <c r="P118" s="159"/>
    </row>
    <row r="119" spans="1:16" x14ac:dyDescent="0.25">
      <c r="A119" s="9"/>
      <c r="B119" s="14"/>
      <c r="C119" s="14"/>
      <c r="D119" s="14"/>
      <c r="E119" s="14"/>
      <c r="F119" s="14"/>
      <c r="G119" s="14"/>
      <c r="H119" s="14"/>
      <c r="I119" s="14"/>
      <c r="J119" s="14"/>
      <c r="K119" s="14"/>
      <c r="L119" s="14"/>
      <c r="M119" s="14"/>
      <c r="N119" s="14"/>
      <c r="O119" s="14"/>
      <c r="P119" s="14"/>
    </row>
    <row r="120" spans="1:16" x14ac:dyDescent="0.25">
      <c r="A120" s="9"/>
      <c r="B120" s="14"/>
      <c r="C120" s="14"/>
      <c r="D120" s="14"/>
      <c r="E120" s="14"/>
      <c r="F120" s="14"/>
      <c r="G120" s="14"/>
      <c r="H120" s="14"/>
      <c r="I120" s="14"/>
      <c r="J120" s="14"/>
      <c r="K120" s="14"/>
      <c r="L120" s="14"/>
      <c r="M120" s="14"/>
      <c r="N120" s="14"/>
      <c r="O120" s="14"/>
      <c r="P120" s="14"/>
    </row>
    <row r="121" spans="1:16" x14ac:dyDescent="0.25">
      <c r="A121" s="9"/>
      <c r="B121" s="14"/>
      <c r="C121" s="14"/>
      <c r="D121" s="14"/>
      <c r="E121" s="14"/>
      <c r="F121" s="14"/>
      <c r="G121" s="14"/>
      <c r="H121" s="14"/>
      <c r="I121" s="14"/>
      <c r="J121" s="14"/>
      <c r="K121" s="14"/>
      <c r="L121" s="14"/>
      <c r="M121" s="14"/>
      <c r="N121" s="14"/>
      <c r="O121" s="14"/>
      <c r="P121" s="14"/>
    </row>
    <row r="122" spans="1:16" x14ac:dyDescent="0.25">
      <c r="A122" s="9"/>
      <c r="B122" s="14"/>
      <c r="C122" s="14"/>
      <c r="D122" s="14"/>
      <c r="E122" s="14"/>
      <c r="F122" s="14"/>
      <c r="G122" s="14"/>
      <c r="H122" s="14"/>
      <c r="I122" s="14"/>
      <c r="J122" s="14"/>
      <c r="K122" s="14"/>
      <c r="L122" s="14"/>
      <c r="M122" s="14"/>
      <c r="N122" s="14"/>
      <c r="O122" s="14"/>
      <c r="P122" s="14"/>
    </row>
    <row r="123" spans="1:16" x14ac:dyDescent="0.25">
      <c r="A123" s="9"/>
      <c r="B123" s="14"/>
      <c r="C123" s="14"/>
      <c r="D123" s="14"/>
      <c r="E123" s="14"/>
      <c r="F123" s="14"/>
      <c r="G123" s="14"/>
      <c r="H123" s="14"/>
      <c r="I123" s="14"/>
      <c r="J123" s="14"/>
      <c r="K123" s="14"/>
      <c r="L123" s="14"/>
      <c r="M123" s="14"/>
      <c r="N123" s="14"/>
      <c r="O123" s="14"/>
      <c r="P123" s="14"/>
    </row>
    <row r="124" spans="1:16" x14ac:dyDescent="0.25">
      <c r="A124" s="9"/>
      <c r="B124" s="14"/>
      <c r="C124" s="14"/>
      <c r="D124" s="14"/>
      <c r="E124" s="14"/>
      <c r="F124" s="14"/>
      <c r="G124" s="14"/>
      <c r="H124" s="14"/>
      <c r="I124" s="14"/>
      <c r="J124" s="14"/>
      <c r="K124" s="14"/>
      <c r="L124" s="14"/>
      <c r="M124" s="14"/>
      <c r="N124" s="14"/>
      <c r="O124" s="14"/>
      <c r="P124" s="14"/>
    </row>
    <row r="125" spans="1:16" x14ac:dyDescent="0.25">
      <c r="A125" s="9"/>
      <c r="B125" s="14"/>
      <c r="C125" s="14"/>
      <c r="D125" s="14"/>
      <c r="E125" s="14"/>
      <c r="F125" s="14"/>
      <c r="G125" s="14"/>
      <c r="H125" s="14"/>
      <c r="I125" s="14"/>
      <c r="J125" s="14"/>
      <c r="K125" s="14"/>
      <c r="L125" s="14"/>
      <c r="M125" s="14"/>
      <c r="N125" s="14"/>
      <c r="O125" s="14"/>
      <c r="P125" s="14"/>
    </row>
    <row r="126" spans="1:16" x14ac:dyDescent="0.25">
      <c r="A126" s="9"/>
      <c r="B126" s="14"/>
      <c r="C126" s="14"/>
      <c r="D126" s="14"/>
      <c r="E126" s="14"/>
      <c r="F126" s="14"/>
      <c r="G126" s="14"/>
      <c r="H126" s="14"/>
      <c r="I126" s="14"/>
      <c r="J126" s="14"/>
      <c r="K126" s="14"/>
      <c r="L126" s="14"/>
      <c r="M126" s="14"/>
      <c r="N126" s="14"/>
      <c r="O126" s="14"/>
      <c r="P126" s="14"/>
    </row>
    <row r="127" spans="1:16" x14ac:dyDescent="0.25">
      <c r="A127" s="9"/>
      <c r="B127" s="14"/>
      <c r="C127" s="14"/>
      <c r="D127" s="14"/>
      <c r="E127" s="14"/>
      <c r="F127" s="14"/>
      <c r="G127" s="14"/>
      <c r="H127" s="14"/>
      <c r="I127" s="14"/>
      <c r="J127" s="14"/>
      <c r="K127" s="14"/>
      <c r="L127" s="14"/>
      <c r="M127" s="14"/>
      <c r="N127" s="14"/>
      <c r="O127" s="14"/>
      <c r="P127" s="14"/>
    </row>
  </sheetData>
  <mergeCells count="383">
    <mergeCell ref="A81:P81"/>
    <mergeCell ref="A6:P6"/>
    <mergeCell ref="A4:P4"/>
    <mergeCell ref="B94:D94"/>
    <mergeCell ref="E94:F94"/>
    <mergeCell ref="G94:K94"/>
    <mergeCell ref="M94:P94"/>
    <mergeCell ref="J40:K40"/>
    <mergeCell ref="J41:K41"/>
    <mergeCell ref="J42:K42"/>
    <mergeCell ref="L40:N40"/>
    <mergeCell ref="L41:N41"/>
    <mergeCell ref="L42:N42"/>
    <mergeCell ref="O40:P40"/>
    <mergeCell ref="O41:P41"/>
    <mergeCell ref="O42:P42"/>
    <mergeCell ref="F58:I58"/>
    <mergeCell ref="K58:L58"/>
    <mergeCell ref="M58:N58"/>
    <mergeCell ref="O58:P58"/>
    <mergeCell ref="F59:I59"/>
    <mergeCell ref="K59:L59"/>
    <mergeCell ref="M59:N59"/>
    <mergeCell ref="O59:P59"/>
    <mergeCell ref="K54:L54"/>
    <mergeCell ref="M54:N54"/>
    <mergeCell ref="O54:P54"/>
    <mergeCell ref="F60:I60"/>
    <mergeCell ref="K60:L60"/>
    <mergeCell ref="M60:N60"/>
    <mergeCell ref="O60:P60"/>
    <mergeCell ref="F55:I55"/>
    <mergeCell ref="K55:L55"/>
    <mergeCell ref="M55:N55"/>
    <mergeCell ref="O55:P55"/>
    <mergeCell ref="F56:I56"/>
    <mergeCell ref="K56:L56"/>
    <mergeCell ref="M56:N56"/>
    <mergeCell ref="O56:P56"/>
    <mergeCell ref="F57:I57"/>
    <mergeCell ref="K57:L57"/>
    <mergeCell ref="M57:N57"/>
    <mergeCell ref="O57:P57"/>
    <mergeCell ref="A48:P48"/>
    <mergeCell ref="A107:P108"/>
    <mergeCell ref="K118:P118"/>
    <mergeCell ref="A116:H118"/>
    <mergeCell ref="A80:P80"/>
    <mergeCell ref="A88:P88"/>
    <mergeCell ref="N23:P23"/>
    <mergeCell ref="E21:P21"/>
    <mergeCell ref="N24:P26"/>
    <mergeCell ref="C29:J29"/>
    <mergeCell ref="K29:P29"/>
    <mergeCell ref="N30:P30"/>
    <mergeCell ref="G30:J30"/>
    <mergeCell ref="G31:J31"/>
    <mergeCell ref="G32:J32"/>
    <mergeCell ref="A24:B24"/>
    <mergeCell ref="A25:B25"/>
    <mergeCell ref="A26:B26"/>
    <mergeCell ref="I37:I38"/>
    <mergeCell ref="J37:K38"/>
    <mergeCell ref="J39:K39"/>
    <mergeCell ref="F52:I52"/>
    <mergeCell ref="K52:L52"/>
    <mergeCell ref="M52:N52"/>
    <mergeCell ref="A1:B3"/>
    <mergeCell ref="A7:P7"/>
    <mergeCell ref="A9:B9"/>
    <mergeCell ref="A14:P14"/>
    <mergeCell ref="A16:G16"/>
    <mergeCell ref="C9:P9"/>
    <mergeCell ref="P18:P19"/>
    <mergeCell ref="H16:P16"/>
    <mergeCell ref="O1:P1"/>
    <mergeCell ref="O2:P2"/>
    <mergeCell ref="O3:P3"/>
    <mergeCell ref="C1:N1"/>
    <mergeCell ref="C2:N3"/>
    <mergeCell ref="B8:P8"/>
    <mergeCell ref="L17:O17"/>
    <mergeCell ref="L18:O19"/>
    <mergeCell ref="A15:P15"/>
    <mergeCell ref="A5:B5"/>
    <mergeCell ref="C5:H5"/>
    <mergeCell ref="I5:J5"/>
    <mergeCell ref="A13:P13"/>
    <mergeCell ref="K5:L5"/>
    <mergeCell ref="M5:N5"/>
    <mergeCell ref="O5:P5"/>
    <mergeCell ref="C43:D43"/>
    <mergeCell ref="C44:D44"/>
    <mergeCell ref="A35:P35"/>
    <mergeCell ref="B37:B38"/>
    <mergeCell ref="A37:A38"/>
    <mergeCell ref="E43:H43"/>
    <mergeCell ref="E44:H44"/>
    <mergeCell ref="A34:P34"/>
    <mergeCell ref="I36:P36"/>
    <mergeCell ref="J43:K43"/>
    <mergeCell ref="J44:K44"/>
    <mergeCell ref="L43:N43"/>
    <mergeCell ref="L44:N44"/>
    <mergeCell ref="L37:P37"/>
    <mergeCell ref="L38:N38"/>
    <mergeCell ref="O38:P38"/>
    <mergeCell ref="L39:N39"/>
    <mergeCell ref="O39:P39"/>
    <mergeCell ref="C40:D40"/>
    <mergeCell ref="C41:D41"/>
    <mergeCell ref="C42:D42"/>
    <mergeCell ref="E40:H40"/>
    <mergeCell ref="E41:H41"/>
    <mergeCell ref="E42:H42"/>
    <mergeCell ref="O46:P46"/>
    <mergeCell ref="A27:P27"/>
    <mergeCell ref="A28:P28"/>
    <mergeCell ref="A31:B31"/>
    <mergeCell ref="A32:B32"/>
    <mergeCell ref="A46:B46"/>
    <mergeCell ref="I46:K46"/>
    <mergeCell ref="L46:N46"/>
    <mergeCell ref="C46:D46"/>
    <mergeCell ref="E46:H46"/>
    <mergeCell ref="J45:K45"/>
    <mergeCell ref="O43:P43"/>
    <mergeCell ref="O44:P44"/>
    <mergeCell ref="L45:N45"/>
    <mergeCell ref="O45:P45"/>
    <mergeCell ref="C45:D45"/>
    <mergeCell ref="C37:H37"/>
    <mergeCell ref="C38:D38"/>
    <mergeCell ref="A36:H36"/>
    <mergeCell ref="N33:P33"/>
    <mergeCell ref="E39:H39"/>
    <mergeCell ref="N31:P31"/>
    <mergeCell ref="N32:P32"/>
    <mergeCell ref="C39:D39"/>
    <mergeCell ref="K23:M23"/>
    <mergeCell ref="D23:J23"/>
    <mergeCell ref="D24:J26"/>
    <mergeCell ref="C30:F30"/>
    <mergeCell ref="C31:F31"/>
    <mergeCell ref="C32:F32"/>
    <mergeCell ref="H18:I18"/>
    <mergeCell ref="H19:I19"/>
    <mergeCell ref="A17:D19"/>
    <mergeCell ref="A20:D20"/>
    <mergeCell ref="A21:D21"/>
    <mergeCell ref="A22:P22"/>
    <mergeCell ref="A23:C23"/>
    <mergeCell ref="A29:B30"/>
    <mergeCell ref="A49:P49"/>
    <mergeCell ref="A64:B73"/>
    <mergeCell ref="O51:P51"/>
    <mergeCell ref="M51:N51"/>
    <mergeCell ref="K51:L51"/>
    <mergeCell ref="F51:I51"/>
    <mergeCell ref="F50:I50"/>
    <mergeCell ref="K50:L50"/>
    <mergeCell ref="M50:N50"/>
    <mergeCell ref="O50:P50"/>
    <mergeCell ref="A50:E50"/>
    <mergeCell ref="F64:I64"/>
    <mergeCell ref="F65:I65"/>
    <mergeCell ref="M65:N65"/>
    <mergeCell ref="M66:N66"/>
    <mergeCell ref="M67:N67"/>
    <mergeCell ref="M68:N68"/>
    <mergeCell ref="F71:I71"/>
    <mergeCell ref="O52:P52"/>
    <mergeCell ref="F53:I53"/>
    <mergeCell ref="K53:L53"/>
    <mergeCell ref="M53:N53"/>
    <mergeCell ref="O53:P53"/>
    <mergeCell ref="F54:I54"/>
    <mergeCell ref="F72:I72"/>
    <mergeCell ref="F73:I73"/>
    <mergeCell ref="K64:L64"/>
    <mergeCell ref="K65:L65"/>
    <mergeCell ref="K66:L66"/>
    <mergeCell ref="K67:L67"/>
    <mergeCell ref="K68:L68"/>
    <mergeCell ref="K69:L69"/>
    <mergeCell ref="K70:L70"/>
    <mergeCell ref="K71:L71"/>
    <mergeCell ref="K72:L72"/>
    <mergeCell ref="K73:L73"/>
    <mergeCell ref="F66:I66"/>
    <mergeCell ref="F67:I67"/>
    <mergeCell ref="F68:I68"/>
    <mergeCell ref="F69:I69"/>
    <mergeCell ref="F70:I70"/>
    <mergeCell ref="C71:E71"/>
    <mergeCell ref="C72:E72"/>
    <mergeCell ref="C73:E73"/>
    <mergeCell ref="C64:E64"/>
    <mergeCell ref="C65:E65"/>
    <mergeCell ref="C66:E66"/>
    <mergeCell ref="C67:E67"/>
    <mergeCell ref="C68:E68"/>
    <mergeCell ref="O69:P69"/>
    <mergeCell ref="O70:P70"/>
    <mergeCell ref="O71:P71"/>
    <mergeCell ref="O72:P72"/>
    <mergeCell ref="O73:P73"/>
    <mergeCell ref="O64:P64"/>
    <mergeCell ref="O65:P65"/>
    <mergeCell ref="O66:P66"/>
    <mergeCell ref="O67:P67"/>
    <mergeCell ref="O68:P68"/>
    <mergeCell ref="M69:N69"/>
    <mergeCell ref="M70:N70"/>
    <mergeCell ref="M71:N71"/>
    <mergeCell ref="M72:N72"/>
    <mergeCell ref="M73:N73"/>
    <mergeCell ref="M64:N64"/>
    <mergeCell ref="O61:P61"/>
    <mergeCell ref="O62:P62"/>
    <mergeCell ref="F61:I61"/>
    <mergeCell ref="F62:I62"/>
    <mergeCell ref="A75:E75"/>
    <mergeCell ref="F75:I75"/>
    <mergeCell ref="K75:L75"/>
    <mergeCell ref="M75:N75"/>
    <mergeCell ref="O75:P75"/>
    <mergeCell ref="O63:P63"/>
    <mergeCell ref="A74:I74"/>
    <mergeCell ref="K74:L74"/>
    <mergeCell ref="M74:N74"/>
    <mergeCell ref="O74:P74"/>
    <mergeCell ref="A63:I63"/>
    <mergeCell ref="K63:L63"/>
    <mergeCell ref="M63:N63"/>
    <mergeCell ref="A51:E62"/>
    <mergeCell ref="K61:L61"/>
    <mergeCell ref="K62:L62"/>
    <mergeCell ref="M61:N61"/>
    <mergeCell ref="M62:N62"/>
    <mergeCell ref="C69:E69"/>
    <mergeCell ref="C70:E70"/>
    <mergeCell ref="N97:P97"/>
    <mergeCell ref="L95:M95"/>
    <mergeCell ref="L96:M96"/>
    <mergeCell ref="L97:M97"/>
    <mergeCell ref="A79:P79"/>
    <mergeCell ref="A78:P78"/>
    <mergeCell ref="A76:I76"/>
    <mergeCell ref="K76:L76"/>
    <mergeCell ref="M76:N76"/>
    <mergeCell ref="O76:P76"/>
    <mergeCell ref="A77:I77"/>
    <mergeCell ref="K77:L77"/>
    <mergeCell ref="M77:N77"/>
    <mergeCell ref="O77:P77"/>
    <mergeCell ref="A91:B91"/>
    <mergeCell ref="J90:K90"/>
    <mergeCell ref="J91:K91"/>
    <mergeCell ref="A92:H92"/>
    <mergeCell ref="A89:P89"/>
    <mergeCell ref="J92:O92"/>
    <mergeCell ref="N95:P95"/>
    <mergeCell ref="N96:P96"/>
    <mergeCell ref="A95:B95"/>
    <mergeCell ref="C95:D95"/>
    <mergeCell ref="A98:P98"/>
    <mergeCell ref="A99:P99"/>
    <mergeCell ref="A100:I100"/>
    <mergeCell ref="J100:P100"/>
    <mergeCell ref="A101:D101"/>
    <mergeCell ref="E101:I101"/>
    <mergeCell ref="N83:P83"/>
    <mergeCell ref="N84:P84"/>
    <mergeCell ref="N85:P85"/>
    <mergeCell ref="N86:P86"/>
    <mergeCell ref="A87:G87"/>
    <mergeCell ref="H87:J87"/>
    <mergeCell ref="K87:M87"/>
    <mergeCell ref="N87:P87"/>
    <mergeCell ref="A93:D93"/>
    <mergeCell ref="L93:P93"/>
    <mergeCell ref="E93:K93"/>
    <mergeCell ref="M90:O90"/>
    <mergeCell ref="M91:O91"/>
    <mergeCell ref="D90:H90"/>
    <mergeCell ref="D91:H91"/>
    <mergeCell ref="A90:B90"/>
    <mergeCell ref="N101:P101"/>
    <mergeCell ref="A97:B97"/>
    <mergeCell ref="A106:D106"/>
    <mergeCell ref="E103:I103"/>
    <mergeCell ref="E104:I104"/>
    <mergeCell ref="E105:I105"/>
    <mergeCell ref="A102:D102"/>
    <mergeCell ref="E102:I102"/>
    <mergeCell ref="A103:D103"/>
    <mergeCell ref="A104:D104"/>
    <mergeCell ref="A105:D105"/>
    <mergeCell ref="N102:P102"/>
    <mergeCell ref="N103:P103"/>
    <mergeCell ref="N104:P104"/>
    <mergeCell ref="N105:P105"/>
    <mergeCell ref="N106:P106"/>
    <mergeCell ref="J101:M101"/>
    <mergeCell ref="J102:M102"/>
    <mergeCell ref="J103:M103"/>
    <mergeCell ref="J104:M104"/>
    <mergeCell ref="J105:M105"/>
    <mergeCell ref="E106:M106"/>
    <mergeCell ref="G114:H114"/>
    <mergeCell ref="G115:H115"/>
    <mergeCell ref="J109:P114"/>
    <mergeCell ref="J116:P116"/>
    <mergeCell ref="K115:P115"/>
    <mergeCell ref="A114:C114"/>
    <mergeCell ref="A115:C115"/>
    <mergeCell ref="G109:H109"/>
    <mergeCell ref="E109:F109"/>
    <mergeCell ref="E110:F110"/>
    <mergeCell ref="E111:F111"/>
    <mergeCell ref="E112:F112"/>
    <mergeCell ref="E113:F113"/>
    <mergeCell ref="E114:F114"/>
    <mergeCell ref="E115:F115"/>
    <mergeCell ref="G110:H110"/>
    <mergeCell ref="G111:H111"/>
    <mergeCell ref="G112:H112"/>
    <mergeCell ref="G113:H113"/>
    <mergeCell ref="A109:C109"/>
    <mergeCell ref="A110:C110"/>
    <mergeCell ref="A111:C111"/>
    <mergeCell ref="A112:C112"/>
    <mergeCell ref="A113:C113"/>
    <mergeCell ref="C96:D96"/>
    <mergeCell ref="C97:D97"/>
    <mergeCell ref="J95:K95"/>
    <mergeCell ref="J96:K96"/>
    <mergeCell ref="J97:K97"/>
    <mergeCell ref="E95:I95"/>
    <mergeCell ref="E96:I96"/>
    <mergeCell ref="E97:I97"/>
    <mergeCell ref="A96:B96"/>
    <mergeCell ref="N82:P82"/>
    <mergeCell ref="K82:M82"/>
    <mergeCell ref="A82:G82"/>
    <mergeCell ref="H82:J82"/>
    <mergeCell ref="A83:G83"/>
    <mergeCell ref="A84:G84"/>
    <mergeCell ref="A85:G85"/>
    <mergeCell ref="A86:G86"/>
    <mergeCell ref="H83:J83"/>
    <mergeCell ref="H84:J84"/>
    <mergeCell ref="H86:J86"/>
    <mergeCell ref="K83:M83"/>
    <mergeCell ref="K85:M85"/>
    <mergeCell ref="K86:M86"/>
    <mergeCell ref="H85:J85"/>
    <mergeCell ref="K84:M84"/>
    <mergeCell ref="A10:B10"/>
    <mergeCell ref="A11:B11"/>
    <mergeCell ref="A12:B12"/>
    <mergeCell ref="C10:P10"/>
    <mergeCell ref="C11:P11"/>
    <mergeCell ref="C12:P12"/>
    <mergeCell ref="C47:H47"/>
    <mergeCell ref="A47:B47"/>
    <mergeCell ref="I47:K47"/>
    <mergeCell ref="L47:P47"/>
    <mergeCell ref="E45:H45"/>
    <mergeCell ref="E38:H38"/>
    <mergeCell ref="A33:B33"/>
    <mergeCell ref="C33:F33"/>
    <mergeCell ref="G33:J33"/>
    <mergeCell ref="K33:M33"/>
    <mergeCell ref="E20:P20"/>
    <mergeCell ref="E19:G19"/>
    <mergeCell ref="E18:G18"/>
    <mergeCell ref="E17:J17"/>
    <mergeCell ref="K30:M30"/>
    <mergeCell ref="K31:M31"/>
    <mergeCell ref="K32:M32"/>
    <mergeCell ref="K24:M26"/>
  </mergeCells>
  <pageMargins left="0.70866141732283472" right="0.70866141732283472" top="0.74803149606299213" bottom="0.74803149606299213" header="0.31496062992125984" footer="0.31496062992125984"/>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view="pageBreakPreview" zoomScale="106" zoomScaleNormal="100" zoomScaleSheetLayoutView="106" workbookViewId="0">
      <selection activeCell="J5" sqref="J5"/>
    </sheetView>
  </sheetViews>
  <sheetFormatPr baseColWidth="10" defaultRowHeight="15" x14ac:dyDescent="0.25"/>
  <cols>
    <col min="1" max="1" width="14.42578125" customWidth="1"/>
    <col min="2" max="2" width="13.85546875" customWidth="1"/>
    <col min="3" max="3" width="8.28515625" customWidth="1"/>
    <col min="6" max="6" width="13.7109375" customWidth="1"/>
    <col min="7" max="7" width="13.28515625" customWidth="1"/>
    <col min="8" max="8" width="17.140625" customWidth="1"/>
  </cols>
  <sheetData>
    <row r="1" spans="1:8" ht="16.5" thickBot="1" x14ac:dyDescent="0.3">
      <c r="A1" s="225"/>
      <c r="B1" s="212" t="s">
        <v>228</v>
      </c>
      <c r="C1" s="213"/>
      <c r="D1" s="213"/>
      <c r="E1" s="213"/>
      <c r="F1" s="214"/>
      <c r="G1" s="228" t="s">
        <v>177</v>
      </c>
      <c r="H1" s="229"/>
    </row>
    <row r="2" spans="1:8" ht="15.75" thickBot="1" x14ac:dyDescent="0.3">
      <c r="A2" s="226"/>
      <c r="B2" s="215" t="s">
        <v>176</v>
      </c>
      <c r="C2" s="216"/>
      <c r="D2" s="216"/>
      <c r="E2" s="216"/>
      <c r="F2" s="217"/>
      <c r="G2" s="221" t="s">
        <v>227</v>
      </c>
      <c r="H2" s="222"/>
    </row>
    <row r="3" spans="1:8" ht="15.75" thickBot="1" x14ac:dyDescent="0.3">
      <c r="A3" s="227"/>
      <c r="B3" s="218"/>
      <c r="C3" s="149"/>
      <c r="D3" s="149"/>
      <c r="E3" s="149"/>
      <c r="F3" s="219"/>
      <c r="G3" s="221" t="s">
        <v>2</v>
      </c>
      <c r="H3" s="222"/>
    </row>
    <row r="4" spans="1:8" ht="11.25" customHeight="1" x14ac:dyDescent="0.25">
      <c r="A4" s="177"/>
      <c r="B4" s="177"/>
      <c r="C4" s="177"/>
      <c r="D4" s="177"/>
      <c r="E4" s="177"/>
      <c r="F4" s="177"/>
      <c r="G4" s="177"/>
      <c r="H4" s="177"/>
    </row>
    <row r="5" spans="1:8" ht="25.5" customHeight="1" x14ac:dyDescent="0.25">
      <c r="A5" s="109" t="s">
        <v>120</v>
      </c>
      <c r="B5" s="109"/>
      <c r="C5" s="174">
        <f>'SOLICITUD AJUSTE'!C5:H5</f>
        <v>0</v>
      </c>
      <c r="D5" s="174"/>
      <c r="E5" s="174"/>
      <c r="F5" s="174"/>
      <c r="G5" s="174"/>
      <c r="H5" s="174"/>
    </row>
    <row r="6" spans="1:8" ht="17.25" customHeight="1" x14ac:dyDescent="0.25">
      <c r="A6" s="109" t="s">
        <v>121</v>
      </c>
      <c r="B6" s="109"/>
      <c r="C6" s="175" t="str">
        <f>'SOLICITUD AJUSTE'!C10:P10</f>
        <v xml:space="preserve">A </v>
      </c>
      <c r="D6" s="175"/>
      <c r="E6" s="175"/>
      <c r="F6" s="175"/>
      <c r="G6" s="175"/>
      <c r="H6" s="175"/>
    </row>
    <row r="7" spans="1:8" ht="18.75" customHeight="1" x14ac:dyDescent="0.25">
      <c r="A7" s="109" t="s">
        <v>122</v>
      </c>
      <c r="B7" s="109"/>
      <c r="C7" s="175" t="str">
        <f>'SOLICITUD AJUSTE'!C11:P11</f>
        <v>B</v>
      </c>
      <c r="D7" s="175"/>
      <c r="E7" s="175"/>
      <c r="F7" s="175"/>
      <c r="G7" s="175"/>
      <c r="H7" s="175"/>
    </row>
    <row r="8" spans="1:8" ht="11.25" customHeight="1" x14ac:dyDescent="0.25">
      <c r="A8" s="186"/>
      <c r="B8" s="186"/>
      <c r="C8" s="186"/>
      <c r="D8" s="186"/>
      <c r="E8" s="186"/>
      <c r="F8" s="186"/>
      <c r="G8" s="186"/>
      <c r="H8" s="186"/>
    </row>
    <row r="9" spans="1:8" ht="25.5" customHeight="1" x14ac:dyDescent="0.25">
      <c r="A9" s="176" t="s">
        <v>123</v>
      </c>
      <c r="B9" s="176"/>
      <c r="C9" s="176"/>
      <c r="D9" s="176"/>
      <c r="E9" s="176"/>
      <c r="F9" s="176"/>
      <c r="G9" s="176"/>
      <c r="H9" s="176"/>
    </row>
    <row r="10" spans="1:8" ht="24" customHeight="1" x14ac:dyDescent="0.25">
      <c r="A10" s="95" t="s">
        <v>124</v>
      </c>
      <c r="B10" s="95"/>
      <c r="C10" s="175">
        <f>'SOLICITUD AJUSTE'!K33</f>
        <v>700</v>
      </c>
      <c r="D10" s="175"/>
      <c r="E10" s="175"/>
      <c r="F10" s="175"/>
      <c r="G10" s="175"/>
      <c r="H10" s="175"/>
    </row>
    <row r="11" spans="1:8" ht="26.25" customHeight="1" x14ac:dyDescent="0.25">
      <c r="A11" s="95" t="s">
        <v>125</v>
      </c>
      <c r="B11" s="95"/>
      <c r="C11" s="175">
        <f>C12-C10</f>
        <v>100</v>
      </c>
      <c r="D11" s="175"/>
      <c r="E11" s="175"/>
      <c r="F11" s="175"/>
      <c r="G11" s="175"/>
      <c r="H11" s="175"/>
    </row>
    <row r="12" spans="1:8" ht="21" customHeight="1" x14ac:dyDescent="0.25">
      <c r="A12" s="95" t="s">
        <v>126</v>
      </c>
      <c r="B12" s="95"/>
      <c r="C12" s="175">
        <f>'SOLICITUD AJUSTE'!C33:F33</f>
        <v>800</v>
      </c>
      <c r="D12" s="175"/>
      <c r="E12" s="175"/>
      <c r="F12" s="175"/>
      <c r="G12" s="175"/>
      <c r="H12" s="175"/>
    </row>
    <row r="13" spans="1:8" x14ac:dyDescent="0.25">
      <c r="A13" s="186"/>
      <c r="B13" s="186"/>
      <c r="C13" s="186"/>
      <c r="D13" s="186"/>
      <c r="E13" s="186"/>
      <c r="F13" s="186"/>
      <c r="G13" s="186"/>
      <c r="H13" s="186"/>
    </row>
    <row r="14" spans="1:8" ht="15.75" customHeight="1" x14ac:dyDescent="0.25">
      <c r="A14" s="56" t="s">
        <v>127</v>
      </c>
      <c r="B14" s="56"/>
      <c r="C14" s="56"/>
      <c r="D14" s="56"/>
      <c r="E14" s="56"/>
      <c r="F14" s="56"/>
      <c r="G14" s="56"/>
      <c r="H14" s="56"/>
    </row>
    <row r="15" spans="1:8" x14ac:dyDescent="0.25">
      <c r="A15" s="56" t="s">
        <v>128</v>
      </c>
      <c r="B15" s="56"/>
      <c r="C15" s="56"/>
      <c r="D15" s="22">
        <v>2021</v>
      </c>
      <c r="E15" s="22">
        <v>2022</v>
      </c>
      <c r="F15" s="22">
        <v>2023</v>
      </c>
      <c r="G15" s="22">
        <v>2024</v>
      </c>
      <c r="H15" s="22" t="s">
        <v>36</v>
      </c>
    </row>
    <row r="16" spans="1:8" ht="19.5" customHeight="1" x14ac:dyDescent="0.25">
      <c r="A16" s="95" t="s">
        <v>129</v>
      </c>
      <c r="B16" s="95"/>
      <c r="C16" s="95"/>
      <c r="D16" s="21"/>
      <c r="E16" s="43">
        <f>'SOLICITUD AJUSTE'!M63</f>
        <v>625</v>
      </c>
      <c r="F16" s="43"/>
      <c r="G16" s="43"/>
      <c r="H16" s="43">
        <f>+E16+F16</f>
        <v>625</v>
      </c>
    </row>
    <row r="17" spans="1:8" x14ac:dyDescent="0.25">
      <c r="A17" s="95" t="s">
        <v>130</v>
      </c>
      <c r="B17" s="95"/>
      <c r="C17" s="95"/>
      <c r="D17" s="21"/>
      <c r="E17" s="43">
        <f>'SOLICITUD AJUSTE'!M74</f>
        <v>75</v>
      </c>
      <c r="F17" s="43"/>
      <c r="G17" s="43"/>
      <c r="H17" s="43">
        <f t="shared" ref="H17:H18" si="0">+E17+F17</f>
        <v>75</v>
      </c>
    </row>
    <row r="18" spans="1:8" ht="23.25" customHeight="1" x14ac:dyDescent="0.25">
      <c r="A18" s="95" t="s">
        <v>215</v>
      </c>
      <c r="B18" s="95"/>
      <c r="C18" s="95"/>
      <c r="D18" s="21"/>
      <c r="E18" s="43">
        <f>C11</f>
        <v>100</v>
      </c>
      <c r="F18" s="43"/>
      <c r="G18" s="43"/>
      <c r="H18" s="43">
        <f t="shared" si="0"/>
        <v>100</v>
      </c>
    </row>
    <row r="19" spans="1:8" x14ac:dyDescent="0.25">
      <c r="A19" s="56" t="s">
        <v>36</v>
      </c>
      <c r="B19" s="56"/>
      <c r="C19" s="56"/>
      <c r="D19" s="22"/>
      <c r="E19" s="22">
        <f>SUM(E16:E18)</f>
        <v>800</v>
      </c>
      <c r="F19" s="22"/>
      <c r="G19" s="22"/>
      <c r="H19" s="23">
        <f>SUM(H16:H18)</f>
        <v>800</v>
      </c>
    </row>
    <row r="20" spans="1:8" x14ac:dyDescent="0.25">
      <c r="A20" s="186"/>
      <c r="B20" s="186"/>
      <c r="C20" s="186"/>
      <c r="D20" s="186"/>
      <c r="E20" s="186"/>
      <c r="F20" s="186"/>
      <c r="G20" s="186"/>
      <c r="H20" s="186"/>
    </row>
    <row r="21" spans="1:8" ht="23.25" customHeight="1" x14ac:dyDescent="0.25">
      <c r="A21" s="56" t="s">
        <v>131</v>
      </c>
      <c r="B21" s="56"/>
      <c r="C21" s="56"/>
      <c r="D21" s="56" t="s">
        <v>172</v>
      </c>
      <c r="E21" s="56"/>
      <c r="F21" s="56"/>
      <c r="G21" s="56"/>
      <c r="H21" s="22" t="s">
        <v>30</v>
      </c>
    </row>
    <row r="22" spans="1:8" x14ac:dyDescent="0.25">
      <c r="A22" s="169" t="s">
        <v>46</v>
      </c>
      <c r="B22" s="76"/>
      <c r="C22" s="77"/>
      <c r="D22" s="172" t="str">
        <f>'SOLICITUD AJUSTE'!F51</f>
        <v>XXX</v>
      </c>
      <c r="E22" s="173"/>
      <c r="F22" s="173"/>
      <c r="G22" s="173"/>
      <c r="H22" s="43">
        <f>'SOLICITUD AJUSTE'!M51</f>
        <v>550</v>
      </c>
    </row>
    <row r="23" spans="1:8" x14ac:dyDescent="0.25">
      <c r="A23" s="170"/>
      <c r="B23" s="78"/>
      <c r="C23" s="79"/>
      <c r="D23" s="172">
        <f>'SOLICITUD AJUSTE'!F52</f>
        <v>0</v>
      </c>
      <c r="E23" s="173"/>
      <c r="F23" s="173"/>
      <c r="G23" s="173"/>
      <c r="H23" s="43">
        <f>'SOLICITUD AJUSTE'!M52</f>
        <v>75</v>
      </c>
    </row>
    <row r="24" spans="1:8" x14ac:dyDescent="0.25">
      <c r="A24" s="170"/>
      <c r="B24" s="78"/>
      <c r="C24" s="79"/>
      <c r="D24" s="178">
        <f>'SOLICITUD AJUSTE'!F53</f>
        <v>0</v>
      </c>
      <c r="E24" s="96"/>
      <c r="F24" s="96"/>
      <c r="G24" s="96"/>
      <c r="H24" s="38">
        <f>'SOLICITUD AJUSTE'!M53</f>
        <v>0</v>
      </c>
    </row>
    <row r="25" spans="1:8" x14ac:dyDescent="0.25">
      <c r="A25" s="170"/>
      <c r="B25" s="78"/>
      <c r="C25" s="79"/>
      <c r="D25" s="178">
        <f>'SOLICITUD AJUSTE'!F54</f>
        <v>0</v>
      </c>
      <c r="E25" s="96"/>
      <c r="F25" s="96"/>
      <c r="G25" s="96"/>
      <c r="H25" s="38">
        <f>'SOLICITUD AJUSTE'!M54</f>
        <v>0</v>
      </c>
    </row>
    <row r="26" spans="1:8" x14ac:dyDescent="0.25">
      <c r="A26" s="170"/>
      <c r="B26" s="78"/>
      <c r="C26" s="79"/>
      <c r="D26" s="178">
        <f>'SOLICITUD AJUSTE'!F55</f>
        <v>0</v>
      </c>
      <c r="E26" s="96"/>
      <c r="F26" s="96"/>
      <c r="G26" s="96"/>
      <c r="H26" s="38">
        <f>'SOLICITUD AJUSTE'!M55</f>
        <v>0</v>
      </c>
    </row>
    <row r="27" spans="1:8" x14ac:dyDescent="0.25">
      <c r="A27" s="170"/>
      <c r="B27" s="78"/>
      <c r="C27" s="79"/>
      <c r="D27" s="178">
        <f>'SOLICITUD AJUSTE'!F56</f>
        <v>0</v>
      </c>
      <c r="E27" s="96"/>
      <c r="F27" s="96"/>
      <c r="G27" s="96"/>
      <c r="H27" s="38">
        <f>'SOLICITUD AJUSTE'!M56</f>
        <v>0</v>
      </c>
    </row>
    <row r="28" spans="1:8" x14ac:dyDescent="0.25">
      <c r="A28" s="170"/>
      <c r="B28" s="78"/>
      <c r="C28" s="79"/>
      <c r="D28" s="178">
        <f>'SOLICITUD AJUSTE'!F57</f>
        <v>0</v>
      </c>
      <c r="E28" s="96"/>
      <c r="F28" s="96"/>
      <c r="G28" s="96"/>
      <c r="H28" s="38">
        <f>'SOLICITUD AJUSTE'!M57</f>
        <v>0</v>
      </c>
    </row>
    <row r="29" spans="1:8" x14ac:dyDescent="0.25">
      <c r="A29" s="170"/>
      <c r="B29" s="78"/>
      <c r="C29" s="79"/>
      <c r="D29" s="178">
        <f>'SOLICITUD AJUSTE'!F58</f>
        <v>0</v>
      </c>
      <c r="E29" s="96"/>
      <c r="F29" s="96"/>
      <c r="G29" s="96"/>
      <c r="H29" s="38">
        <f>'SOLICITUD AJUSTE'!M58</f>
        <v>0</v>
      </c>
    </row>
    <row r="30" spans="1:8" x14ac:dyDescent="0.25">
      <c r="A30" s="170"/>
      <c r="B30" s="78"/>
      <c r="C30" s="79"/>
      <c r="D30" s="178">
        <f>'SOLICITUD AJUSTE'!F59</f>
        <v>0</v>
      </c>
      <c r="E30" s="96"/>
      <c r="F30" s="96"/>
      <c r="G30" s="96"/>
      <c r="H30" s="38">
        <f>'SOLICITUD AJUSTE'!M59</f>
        <v>0</v>
      </c>
    </row>
    <row r="31" spans="1:8" x14ac:dyDescent="0.25">
      <c r="A31" s="171"/>
      <c r="B31" s="80"/>
      <c r="C31" s="81"/>
      <c r="D31" s="178">
        <f>'SOLICITUD AJUSTE'!F60</f>
        <v>0</v>
      </c>
      <c r="E31" s="96"/>
      <c r="F31" s="96"/>
      <c r="G31" s="96"/>
      <c r="H31" s="38">
        <f>'SOLICITUD AJUSTE'!M60</f>
        <v>0</v>
      </c>
    </row>
    <row r="32" spans="1:8" ht="25.5" customHeight="1" x14ac:dyDescent="0.25">
      <c r="A32" s="70" t="s">
        <v>173</v>
      </c>
      <c r="B32" s="71"/>
      <c r="C32" s="71"/>
      <c r="D32" s="71"/>
      <c r="E32" s="71"/>
      <c r="F32" s="71"/>
      <c r="G32" s="72"/>
      <c r="H32" s="21">
        <f>SUM(H22:H31)</f>
        <v>625</v>
      </c>
    </row>
    <row r="33" spans="1:8" ht="15" customHeight="1" x14ac:dyDescent="0.25">
      <c r="A33" s="182" t="s">
        <v>119</v>
      </c>
      <c r="B33" s="195" t="s">
        <v>52</v>
      </c>
      <c r="C33" s="196"/>
      <c r="D33" s="172" t="str">
        <f>'SOLICITUD AJUSTE'!F64</f>
        <v>YYY</v>
      </c>
      <c r="E33" s="173"/>
      <c r="F33" s="173"/>
      <c r="G33" s="173"/>
      <c r="H33" s="43">
        <f>'SOLICITUD AJUSTE'!M64</f>
        <v>75</v>
      </c>
    </row>
    <row r="34" spans="1:8" x14ac:dyDescent="0.25">
      <c r="A34" s="183"/>
      <c r="B34" s="179" t="s">
        <v>53</v>
      </c>
      <c r="C34" s="180"/>
      <c r="D34" s="178">
        <f>'SOLICITUD AJUSTE'!F65</f>
        <v>0</v>
      </c>
      <c r="E34" s="96"/>
      <c r="F34" s="96"/>
      <c r="G34" s="96"/>
      <c r="H34" s="21">
        <f>'SOLICITUD AJUSTE'!M65</f>
        <v>0</v>
      </c>
    </row>
    <row r="35" spans="1:8" x14ac:dyDescent="0.25">
      <c r="A35" s="183"/>
      <c r="B35" s="179" t="s">
        <v>54</v>
      </c>
      <c r="C35" s="180"/>
      <c r="D35" s="178">
        <f>'SOLICITUD AJUSTE'!F66</f>
        <v>0</v>
      </c>
      <c r="E35" s="96"/>
      <c r="F35" s="96"/>
      <c r="G35" s="96"/>
      <c r="H35" s="21">
        <f>'SOLICITUD AJUSTE'!M66</f>
        <v>0</v>
      </c>
    </row>
    <row r="36" spans="1:8" x14ac:dyDescent="0.25">
      <c r="A36" s="183"/>
      <c r="B36" s="179" t="s">
        <v>55</v>
      </c>
      <c r="C36" s="180"/>
      <c r="D36" s="178">
        <f>'SOLICITUD AJUSTE'!F67</f>
        <v>0</v>
      </c>
      <c r="E36" s="96"/>
      <c r="F36" s="96"/>
      <c r="G36" s="96"/>
      <c r="H36" s="21">
        <f>'SOLICITUD AJUSTE'!M67</f>
        <v>0</v>
      </c>
    </row>
    <row r="37" spans="1:8" x14ac:dyDescent="0.25">
      <c r="A37" s="183"/>
      <c r="B37" s="179" t="s">
        <v>56</v>
      </c>
      <c r="C37" s="180"/>
      <c r="D37" s="178">
        <f>'SOLICITUD AJUSTE'!F68</f>
        <v>0</v>
      </c>
      <c r="E37" s="96"/>
      <c r="F37" s="96"/>
      <c r="G37" s="96"/>
      <c r="H37" s="21">
        <f>'SOLICITUD AJUSTE'!M68</f>
        <v>0</v>
      </c>
    </row>
    <row r="38" spans="1:8" x14ac:dyDescent="0.25">
      <c r="A38" s="183"/>
      <c r="B38" s="179" t="s">
        <v>57</v>
      </c>
      <c r="C38" s="180"/>
      <c r="D38" s="178">
        <f>'SOLICITUD AJUSTE'!F69</f>
        <v>0</v>
      </c>
      <c r="E38" s="96"/>
      <c r="F38" s="96"/>
      <c r="G38" s="96"/>
      <c r="H38" s="21">
        <f>'SOLICITUD AJUSTE'!M69</f>
        <v>0</v>
      </c>
    </row>
    <row r="39" spans="1:8" x14ac:dyDescent="0.25">
      <c r="A39" s="183"/>
      <c r="B39" s="179" t="s">
        <v>58</v>
      </c>
      <c r="C39" s="180"/>
      <c r="D39" s="178">
        <f>'SOLICITUD AJUSTE'!F70</f>
        <v>0</v>
      </c>
      <c r="E39" s="96"/>
      <c r="F39" s="96"/>
      <c r="G39" s="96"/>
      <c r="H39" s="21">
        <f>'SOLICITUD AJUSTE'!M70</f>
        <v>0</v>
      </c>
    </row>
    <row r="40" spans="1:8" x14ac:dyDescent="0.25">
      <c r="A40" s="183"/>
      <c r="B40" s="179" t="s">
        <v>59</v>
      </c>
      <c r="C40" s="180"/>
      <c r="D40" s="178">
        <f>'SOLICITUD AJUSTE'!F71</f>
        <v>0</v>
      </c>
      <c r="E40" s="96"/>
      <c r="F40" s="96"/>
      <c r="G40" s="96"/>
      <c r="H40" s="21">
        <f>'SOLICITUD AJUSTE'!M71</f>
        <v>0</v>
      </c>
    </row>
    <row r="41" spans="1:8" x14ac:dyDescent="0.25">
      <c r="A41" s="183"/>
      <c r="B41" s="179" t="s">
        <v>60</v>
      </c>
      <c r="C41" s="180"/>
      <c r="D41" s="178">
        <f>'SOLICITUD AJUSTE'!F72</f>
        <v>0</v>
      </c>
      <c r="E41" s="96"/>
      <c r="F41" s="96"/>
      <c r="G41" s="96"/>
      <c r="H41" s="21">
        <f>'SOLICITUD AJUSTE'!M72</f>
        <v>0</v>
      </c>
    </row>
    <row r="42" spans="1:8" x14ac:dyDescent="0.25">
      <c r="A42" s="184"/>
      <c r="B42" s="179" t="s">
        <v>61</v>
      </c>
      <c r="C42" s="180"/>
      <c r="D42" s="178">
        <f>'SOLICITUD AJUSTE'!F73</f>
        <v>0</v>
      </c>
      <c r="E42" s="96"/>
      <c r="F42" s="96"/>
      <c r="G42" s="96"/>
      <c r="H42" s="21">
        <f>'SOLICITUD AJUSTE'!M73</f>
        <v>0</v>
      </c>
    </row>
    <row r="43" spans="1:8" ht="17.25" customHeight="1" x14ac:dyDescent="0.25">
      <c r="A43" s="70" t="s">
        <v>174</v>
      </c>
      <c r="B43" s="71"/>
      <c r="C43" s="71"/>
      <c r="D43" s="71"/>
      <c r="E43" s="71"/>
      <c r="F43" s="71"/>
      <c r="G43" s="72"/>
      <c r="H43" s="43">
        <f>SUM(H33:H42)</f>
        <v>75</v>
      </c>
    </row>
    <row r="44" spans="1:8" ht="20.25" customHeight="1" x14ac:dyDescent="0.25">
      <c r="A44" s="61" t="s">
        <v>215</v>
      </c>
      <c r="B44" s="62"/>
      <c r="C44" s="62"/>
      <c r="D44" s="62"/>
      <c r="E44" s="62"/>
      <c r="F44" s="62"/>
      <c r="G44" s="63"/>
      <c r="H44" s="43">
        <f>C11</f>
        <v>100</v>
      </c>
    </row>
    <row r="45" spans="1:8" ht="15.75" customHeight="1" x14ac:dyDescent="0.25">
      <c r="A45" s="71" t="s">
        <v>175</v>
      </c>
      <c r="B45" s="71"/>
      <c r="C45" s="71"/>
      <c r="D45" s="71"/>
      <c r="E45" s="71"/>
      <c r="F45" s="71"/>
      <c r="G45" s="71"/>
      <c r="H45" s="21">
        <f>H32+H43+H44</f>
        <v>800</v>
      </c>
    </row>
    <row r="46" spans="1:8" x14ac:dyDescent="0.25">
      <c r="A46" s="187"/>
      <c r="B46" s="187"/>
      <c r="C46" s="187"/>
      <c r="D46" s="187"/>
      <c r="E46" s="187"/>
      <c r="F46" s="187"/>
      <c r="G46" s="187"/>
      <c r="H46" s="187"/>
    </row>
    <row r="47" spans="1:8" x14ac:dyDescent="0.25">
      <c r="A47" s="181" t="s">
        <v>132</v>
      </c>
      <c r="B47" s="181"/>
      <c r="C47" s="181"/>
      <c r="D47" s="181"/>
      <c r="E47" s="181"/>
      <c r="F47" s="181"/>
      <c r="G47" s="181"/>
      <c r="H47" s="181"/>
    </row>
    <row r="48" spans="1:8" x14ac:dyDescent="0.25">
      <c r="A48" s="177"/>
      <c r="B48" s="177"/>
      <c r="C48" s="177"/>
      <c r="D48" s="177"/>
      <c r="E48" s="177"/>
      <c r="F48" s="177"/>
      <c r="G48" s="177"/>
      <c r="H48" s="177"/>
    </row>
    <row r="49" spans="1:8" ht="15.75" customHeight="1" x14ac:dyDescent="0.25">
      <c r="A49" s="56" t="s">
        <v>133</v>
      </c>
      <c r="B49" s="56"/>
      <c r="C49" s="56"/>
      <c r="D49" s="56"/>
      <c r="E49" s="56"/>
      <c r="F49" s="56"/>
      <c r="G49" s="56"/>
      <c r="H49" s="56"/>
    </row>
    <row r="50" spans="1:8" ht="25.5" x14ac:dyDescent="0.25">
      <c r="A50" s="8" t="s">
        <v>67</v>
      </c>
      <c r="B50" s="38">
        <f>'SOLICITUD AJUSTE'!C90</f>
        <v>0</v>
      </c>
      <c r="C50" s="8" t="s">
        <v>68</v>
      </c>
      <c r="D50" s="38">
        <f>'SOLICITUD AJUSTE'!I90</f>
        <v>0</v>
      </c>
      <c r="E50" s="8" t="s">
        <v>69</v>
      </c>
      <c r="F50" s="38">
        <f>'SOLICITUD AJUSTE'!L90</f>
        <v>0</v>
      </c>
      <c r="G50" s="8" t="s">
        <v>70</v>
      </c>
      <c r="H50" s="38">
        <f>'SOLICITUD AJUSTE'!P90</f>
        <v>0</v>
      </c>
    </row>
    <row r="51" spans="1:8" ht="25.5" x14ac:dyDescent="0.25">
      <c r="A51" s="8" t="s">
        <v>71</v>
      </c>
      <c r="B51" s="38">
        <f>'SOLICITUD AJUSTE'!C91</f>
        <v>0</v>
      </c>
      <c r="C51" s="8" t="s">
        <v>72</v>
      </c>
      <c r="D51" s="38">
        <f>'SOLICITUD AJUSTE'!I91</f>
        <v>0</v>
      </c>
      <c r="E51" s="8" t="s">
        <v>73</v>
      </c>
      <c r="F51" s="38">
        <f>'SOLICITUD AJUSTE'!L91</f>
        <v>0</v>
      </c>
      <c r="G51" s="8" t="s">
        <v>74</v>
      </c>
      <c r="H51" s="38">
        <f>'SOLICITUD AJUSTE'!P91</f>
        <v>0</v>
      </c>
    </row>
    <row r="52" spans="1:8" ht="26.25" customHeight="1" x14ac:dyDescent="0.25">
      <c r="A52" s="96" t="s">
        <v>75</v>
      </c>
      <c r="B52" s="96"/>
      <c r="C52" s="96"/>
      <c r="D52" s="21">
        <f>'SOLICITUD AJUSTE'!I92</f>
        <v>0</v>
      </c>
      <c r="E52" s="96" t="s">
        <v>76</v>
      </c>
      <c r="F52" s="96"/>
      <c r="G52" s="96">
        <f>'SOLICITUD AJUSTE'!P92</f>
        <v>0</v>
      </c>
      <c r="H52" s="96"/>
    </row>
    <row r="53" spans="1:8" ht="15.75" customHeight="1" x14ac:dyDescent="0.25">
      <c r="A53" s="70" t="s">
        <v>78</v>
      </c>
      <c r="B53" s="72"/>
      <c r="C53" s="70" t="s">
        <v>79</v>
      </c>
      <c r="D53" s="71"/>
      <c r="E53" s="72"/>
      <c r="F53" s="70" t="s">
        <v>80</v>
      </c>
      <c r="G53" s="71"/>
      <c r="H53" s="72"/>
    </row>
    <row r="54" spans="1:8" ht="15.75" customHeight="1" x14ac:dyDescent="0.25">
      <c r="A54" s="39" t="s">
        <v>218</v>
      </c>
      <c r="B54" s="38">
        <f>'SOLICITUD AJUSTE'!B94:D94</f>
        <v>0</v>
      </c>
      <c r="C54" s="61" t="s">
        <v>218</v>
      </c>
      <c r="D54" s="63"/>
      <c r="E54" s="38">
        <f>'SOLICITUD AJUSTE'!G94</f>
        <v>0</v>
      </c>
      <c r="F54" s="61" t="s">
        <v>218</v>
      </c>
      <c r="G54" s="63"/>
      <c r="H54" s="38">
        <f>'SOLICITUD AJUSTE'!M94</f>
        <v>0</v>
      </c>
    </row>
    <row r="55" spans="1:8" ht="16.5" customHeight="1" x14ac:dyDescent="0.25">
      <c r="A55" s="39" t="s">
        <v>219</v>
      </c>
      <c r="B55" s="38">
        <f>'SOLICITUD AJUSTE'!C97</f>
        <v>0</v>
      </c>
      <c r="C55" s="61" t="s">
        <v>220</v>
      </c>
      <c r="D55" s="63"/>
      <c r="E55" s="38">
        <f>'SOLICITUD AJUSTE'!J97</f>
        <v>0</v>
      </c>
      <c r="F55" s="61" t="s">
        <v>220</v>
      </c>
      <c r="G55" s="63"/>
      <c r="H55" s="38">
        <f>'SOLICITUD AJUSTE'!N97</f>
        <v>0</v>
      </c>
    </row>
    <row r="56" spans="1:8" ht="12" customHeight="1" x14ac:dyDescent="0.25">
      <c r="A56" s="186"/>
      <c r="B56" s="186"/>
      <c r="C56" s="186"/>
      <c r="D56" s="186"/>
      <c r="E56" s="186"/>
      <c r="F56" s="186"/>
      <c r="G56" s="186"/>
      <c r="H56" s="186"/>
    </row>
    <row r="57" spans="1:8" ht="15.75" customHeight="1" x14ac:dyDescent="0.25">
      <c r="A57" s="189" t="s">
        <v>134</v>
      </c>
      <c r="B57" s="189"/>
      <c r="C57" s="189"/>
      <c r="D57" s="189"/>
      <c r="E57" s="189"/>
      <c r="F57" s="56" t="s">
        <v>135</v>
      </c>
      <c r="G57" s="56"/>
      <c r="H57" s="56"/>
    </row>
    <row r="58" spans="1:8" x14ac:dyDescent="0.25">
      <c r="A58" s="189"/>
      <c r="B58" s="189"/>
      <c r="C58" s="189"/>
      <c r="D58" s="189"/>
      <c r="E58" s="189"/>
      <c r="F58" s="27" t="s">
        <v>106</v>
      </c>
      <c r="G58" s="27" t="s">
        <v>107</v>
      </c>
      <c r="H58" s="27" t="s">
        <v>108</v>
      </c>
    </row>
    <row r="59" spans="1:8" ht="24" customHeight="1" x14ac:dyDescent="0.25">
      <c r="A59" s="193" t="s">
        <v>136</v>
      </c>
      <c r="B59" s="193"/>
      <c r="C59" s="193"/>
      <c r="D59" s="193"/>
      <c r="E59" s="193"/>
      <c r="F59" s="28"/>
      <c r="G59" s="28"/>
      <c r="H59" s="28"/>
    </row>
    <row r="60" spans="1:8" ht="24" customHeight="1" x14ac:dyDescent="0.25">
      <c r="A60" s="193" t="s">
        <v>137</v>
      </c>
      <c r="B60" s="193"/>
      <c r="C60" s="193"/>
      <c r="D60" s="193"/>
      <c r="E60" s="193"/>
      <c r="F60" s="29"/>
      <c r="G60" s="29"/>
      <c r="H60" s="29"/>
    </row>
    <row r="61" spans="1:8" ht="24" customHeight="1" x14ac:dyDescent="0.25">
      <c r="A61" s="193" t="s">
        <v>138</v>
      </c>
      <c r="B61" s="193"/>
      <c r="C61" s="193"/>
      <c r="D61" s="193"/>
      <c r="E61" s="193"/>
      <c r="F61" s="29"/>
      <c r="G61" s="29"/>
      <c r="H61" s="29"/>
    </row>
    <row r="62" spans="1:8" ht="24" customHeight="1" x14ac:dyDescent="0.25">
      <c r="A62" s="193" t="s">
        <v>139</v>
      </c>
      <c r="B62" s="193"/>
      <c r="C62" s="193"/>
      <c r="D62" s="193"/>
      <c r="E62" s="193"/>
      <c r="F62" s="29"/>
      <c r="G62" s="29"/>
      <c r="H62" s="29"/>
    </row>
    <row r="63" spans="1:8" ht="24" customHeight="1" x14ac:dyDescent="0.25">
      <c r="A63" s="193" t="s">
        <v>140</v>
      </c>
      <c r="B63" s="193"/>
      <c r="C63" s="193"/>
      <c r="D63" s="193"/>
      <c r="E63" s="193"/>
      <c r="F63" s="29"/>
      <c r="G63" s="29"/>
      <c r="H63" s="29"/>
    </row>
    <row r="64" spans="1:8" ht="24" customHeight="1" x14ac:dyDescent="0.25">
      <c r="A64" s="193" t="s">
        <v>141</v>
      </c>
      <c r="B64" s="193"/>
      <c r="C64" s="193"/>
      <c r="D64" s="193"/>
      <c r="E64" s="193"/>
      <c r="F64" s="29"/>
      <c r="G64" s="29"/>
      <c r="H64" s="29"/>
    </row>
    <row r="65" spans="1:8" ht="24" customHeight="1" x14ac:dyDescent="0.25">
      <c r="A65" s="193" t="s">
        <v>142</v>
      </c>
      <c r="B65" s="193"/>
      <c r="C65" s="193"/>
      <c r="D65" s="193"/>
      <c r="E65" s="193"/>
      <c r="F65" s="29"/>
      <c r="G65" s="29"/>
      <c r="H65" s="29"/>
    </row>
    <row r="66" spans="1:8" ht="24" customHeight="1" x14ac:dyDescent="0.25">
      <c r="A66" s="193" t="s">
        <v>143</v>
      </c>
      <c r="B66" s="193"/>
      <c r="C66" s="193"/>
      <c r="D66" s="193"/>
      <c r="E66" s="193"/>
      <c r="F66" s="29"/>
      <c r="G66" s="29"/>
      <c r="H66" s="29"/>
    </row>
    <row r="67" spans="1:8" ht="24" customHeight="1" x14ac:dyDescent="0.25">
      <c r="A67" s="193" t="s">
        <v>144</v>
      </c>
      <c r="B67" s="193"/>
      <c r="C67" s="193"/>
      <c r="D67" s="193"/>
      <c r="E67" s="193"/>
      <c r="F67" s="29"/>
      <c r="G67" s="29"/>
      <c r="H67" s="29"/>
    </row>
    <row r="68" spans="1:8" ht="24" customHeight="1" x14ac:dyDescent="0.25">
      <c r="A68" s="193" t="s">
        <v>145</v>
      </c>
      <c r="B68" s="193"/>
      <c r="C68" s="193"/>
      <c r="D68" s="193"/>
      <c r="E68" s="193"/>
      <c r="F68" s="29"/>
      <c r="G68" s="29"/>
      <c r="H68" s="29"/>
    </row>
    <row r="69" spans="1:8" ht="24" customHeight="1" x14ac:dyDescent="0.25">
      <c r="A69" s="193" t="s">
        <v>146</v>
      </c>
      <c r="B69" s="193"/>
      <c r="C69" s="193"/>
      <c r="D69" s="193"/>
      <c r="E69" s="193"/>
      <c r="F69" s="29"/>
      <c r="G69" s="29"/>
      <c r="H69" s="29"/>
    </row>
    <row r="70" spans="1:8" ht="24" customHeight="1" x14ac:dyDescent="0.25">
      <c r="A70" s="193" t="s">
        <v>147</v>
      </c>
      <c r="B70" s="193"/>
      <c r="C70" s="193"/>
      <c r="D70" s="193"/>
      <c r="E70" s="193"/>
      <c r="F70" s="29"/>
      <c r="G70" s="29"/>
      <c r="H70" s="29"/>
    </row>
    <row r="71" spans="1:8" ht="24" customHeight="1" x14ac:dyDescent="0.25">
      <c r="A71" s="193" t="s">
        <v>148</v>
      </c>
      <c r="B71" s="193"/>
      <c r="C71" s="193"/>
      <c r="D71" s="193"/>
      <c r="E71" s="193"/>
      <c r="F71" s="29"/>
      <c r="G71" s="29"/>
      <c r="H71" s="29"/>
    </row>
    <row r="72" spans="1:8" ht="24" customHeight="1" x14ac:dyDescent="0.25">
      <c r="A72" s="193" t="s">
        <v>149</v>
      </c>
      <c r="B72" s="193"/>
      <c r="C72" s="193"/>
      <c r="D72" s="193"/>
      <c r="E72" s="193"/>
      <c r="F72" s="29"/>
      <c r="G72" s="29"/>
      <c r="H72" s="29"/>
    </row>
    <row r="73" spans="1:8" ht="24" customHeight="1" x14ac:dyDescent="0.25">
      <c r="A73" s="193" t="s">
        <v>150</v>
      </c>
      <c r="B73" s="193"/>
      <c r="C73" s="193"/>
      <c r="D73" s="193"/>
      <c r="E73" s="193"/>
      <c r="F73" s="29"/>
      <c r="G73" s="29"/>
      <c r="H73" s="29"/>
    </row>
    <row r="74" spans="1:8" ht="24" customHeight="1" x14ac:dyDescent="0.25">
      <c r="A74" s="193" t="s">
        <v>151</v>
      </c>
      <c r="B74" s="193"/>
      <c r="C74" s="193"/>
      <c r="D74" s="193"/>
      <c r="E74" s="193"/>
      <c r="F74" s="29"/>
      <c r="G74" s="29"/>
      <c r="H74" s="29"/>
    </row>
    <row r="75" spans="1:8" ht="24" customHeight="1" x14ac:dyDescent="0.25">
      <c r="A75" s="193" t="s">
        <v>152</v>
      </c>
      <c r="B75" s="193"/>
      <c r="C75" s="193"/>
      <c r="D75" s="193"/>
      <c r="E75" s="193"/>
      <c r="F75" s="29"/>
      <c r="G75" s="29"/>
      <c r="H75" s="29"/>
    </row>
    <row r="76" spans="1:8" ht="24" customHeight="1" x14ac:dyDescent="0.25">
      <c r="A76" s="193" t="s">
        <v>153</v>
      </c>
      <c r="B76" s="193"/>
      <c r="C76" s="193"/>
      <c r="D76" s="193"/>
      <c r="E76" s="193"/>
      <c r="F76" s="29"/>
      <c r="G76" s="29"/>
      <c r="H76" s="29"/>
    </row>
    <row r="77" spans="1:8" ht="24" customHeight="1" x14ac:dyDescent="0.25">
      <c r="A77" s="193" t="s">
        <v>154</v>
      </c>
      <c r="B77" s="193"/>
      <c r="C77" s="193"/>
      <c r="D77" s="193"/>
      <c r="E77" s="193"/>
      <c r="F77" s="29"/>
      <c r="G77" s="29"/>
      <c r="H77" s="29"/>
    </row>
    <row r="78" spans="1:8" ht="24" customHeight="1" x14ac:dyDescent="0.25">
      <c r="A78" s="193" t="s">
        <v>155</v>
      </c>
      <c r="B78" s="193"/>
      <c r="C78" s="193"/>
      <c r="D78" s="193"/>
      <c r="E78" s="193"/>
      <c r="F78" s="29"/>
      <c r="G78" s="29"/>
      <c r="H78" s="29"/>
    </row>
    <row r="79" spans="1:8" ht="24" customHeight="1" x14ac:dyDescent="0.25">
      <c r="A79" s="193" t="s">
        <v>156</v>
      </c>
      <c r="B79" s="193"/>
      <c r="C79" s="193"/>
      <c r="D79" s="193"/>
      <c r="E79" s="193"/>
      <c r="F79" s="29"/>
      <c r="G79" s="29"/>
      <c r="H79" s="29"/>
    </row>
    <row r="80" spans="1:8" ht="24" customHeight="1" x14ac:dyDescent="0.25">
      <c r="A80" s="188" t="s">
        <v>157</v>
      </c>
      <c r="B80" s="188"/>
      <c r="C80" s="188"/>
      <c r="D80" s="188"/>
      <c r="E80" s="188"/>
      <c r="F80" s="29"/>
      <c r="G80" s="29"/>
      <c r="H80" s="29"/>
    </row>
    <row r="81" spans="1:8" ht="24" customHeight="1" x14ac:dyDescent="0.25">
      <c r="A81" s="188" t="s">
        <v>158</v>
      </c>
      <c r="B81" s="188"/>
      <c r="C81" s="188"/>
      <c r="D81" s="188"/>
      <c r="E81" s="188"/>
      <c r="F81" s="29"/>
      <c r="G81" s="29"/>
      <c r="H81" s="29"/>
    </row>
    <row r="82" spans="1:8" ht="24" customHeight="1" x14ac:dyDescent="0.25">
      <c r="A82" s="188" t="s">
        <v>159</v>
      </c>
      <c r="B82" s="188"/>
      <c r="C82" s="188"/>
      <c r="D82" s="188"/>
      <c r="E82" s="188"/>
      <c r="F82" s="29"/>
      <c r="G82" s="29"/>
      <c r="H82" s="29"/>
    </row>
    <row r="83" spans="1:8" ht="24" customHeight="1" x14ac:dyDescent="0.25">
      <c r="A83" s="188" t="s">
        <v>160</v>
      </c>
      <c r="B83" s="188"/>
      <c r="C83" s="188"/>
      <c r="D83" s="188"/>
      <c r="E83" s="188"/>
      <c r="F83" s="29"/>
      <c r="G83" s="29"/>
      <c r="H83" s="29"/>
    </row>
    <row r="84" spans="1:8" ht="24" customHeight="1" x14ac:dyDescent="0.25">
      <c r="A84" s="188" t="s">
        <v>161</v>
      </c>
      <c r="B84" s="188"/>
      <c r="C84" s="188"/>
      <c r="D84" s="188"/>
      <c r="E84" s="188"/>
      <c r="F84" s="29"/>
      <c r="G84" s="29"/>
      <c r="H84" s="29"/>
    </row>
    <row r="85" spans="1:8" ht="24" customHeight="1" x14ac:dyDescent="0.25">
      <c r="A85" s="189" t="s">
        <v>162</v>
      </c>
      <c r="B85" s="189"/>
      <c r="C85" s="189"/>
      <c r="D85" s="189"/>
      <c r="E85" s="189"/>
      <c r="F85" s="29"/>
      <c r="G85" s="29"/>
      <c r="H85" s="29"/>
    </row>
    <row r="86" spans="1:8" x14ac:dyDescent="0.25">
      <c r="A86" s="187"/>
      <c r="B86" s="187"/>
      <c r="C86" s="187"/>
      <c r="D86" s="187"/>
      <c r="E86" s="187"/>
      <c r="F86" s="187"/>
      <c r="G86" s="187"/>
      <c r="H86" s="187"/>
    </row>
    <row r="87" spans="1:8" ht="56.25" customHeight="1" x14ac:dyDescent="0.25">
      <c r="A87" s="190" t="s">
        <v>224</v>
      </c>
      <c r="B87" s="191"/>
      <c r="C87" s="191"/>
      <c r="D87" s="191"/>
      <c r="E87" s="191"/>
      <c r="F87" s="191"/>
      <c r="G87" s="191"/>
      <c r="H87" s="192"/>
    </row>
    <row r="88" spans="1:8" x14ac:dyDescent="0.25">
      <c r="A88" s="177"/>
      <c r="B88" s="177"/>
      <c r="C88" s="177"/>
      <c r="D88" s="177"/>
      <c r="E88" s="177"/>
      <c r="F88" s="177"/>
      <c r="G88" s="177"/>
      <c r="H88" s="177"/>
    </row>
    <row r="89" spans="1:8" ht="25.5" customHeight="1" x14ac:dyDescent="0.25">
      <c r="A89" s="194" t="s">
        <v>163</v>
      </c>
      <c r="B89" s="194"/>
      <c r="C89" s="194"/>
      <c r="D89" s="194"/>
      <c r="E89" s="194"/>
      <c r="F89" s="194"/>
      <c r="G89" s="194"/>
      <c r="H89" s="194"/>
    </row>
    <row r="90" spans="1:8" ht="25.5" x14ac:dyDescent="0.25">
      <c r="A90" s="30" t="s">
        <v>164</v>
      </c>
      <c r="B90" s="22" t="s">
        <v>91</v>
      </c>
      <c r="C90" s="56" t="s">
        <v>99</v>
      </c>
      <c r="D90" s="56"/>
      <c r="E90" s="56"/>
      <c r="F90" s="56"/>
      <c r="G90" s="56"/>
      <c r="H90" s="22" t="s">
        <v>98</v>
      </c>
    </row>
    <row r="91" spans="1:8" ht="24" x14ac:dyDescent="0.25">
      <c r="A91" s="31" t="s">
        <v>165</v>
      </c>
      <c r="B91" s="32">
        <f>'SOLICITUD AJUSTE'!E102</f>
        <v>0</v>
      </c>
      <c r="C91" s="56">
        <f>'SOLICITUD AJUSTE'!J102</f>
        <v>0</v>
      </c>
      <c r="D91" s="56"/>
      <c r="E91" s="56"/>
      <c r="F91" s="56"/>
      <c r="G91" s="56"/>
      <c r="H91" s="33">
        <f>'SOLICITUD AJUSTE'!N102</f>
        <v>0</v>
      </c>
    </row>
    <row r="92" spans="1:8" x14ac:dyDescent="0.25">
      <c r="A92" s="31" t="s">
        <v>166</v>
      </c>
      <c r="B92" s="32">
        <f>'SOLICITUD AJUSTE'!E103</f>
        <v>0</v>
      </c>
      <c r="C92" s="56">
        <f>'SOLICITUD AJUSTE'!J103</f>
        <v>0</v>
      </c>
      <c r="D92" s="56"/>
      <c r="E92" s="56"/>
      <c r="F92" s="56"/>
      <c r="G92" s="56"/>
      <c r="H92" s="33">
        <f>'SOLICITUD AJUSTE'!N103</f>
        <v>0</v>
      </c>
    </row>
    <row r="93" spans="1:8" x14ac:dyDescent="0.25">
      <c r="A93" s="31" t="s">
        <v>167</v>
      </c>
      <c r="B93" s="32">
        <f>'SOLICITUD AJUSTE'!E104</f>
        <v>0</v>
      </c>
      <c r="C93" s="56">
        <f>'SOLICITUD AJUSTE'!J104</f>
        <v>0</v>
      </c>
      <c r="D93" s="56"/>
      <c r="E93" s="56"/>
      <c r="F93" s="56"/>
      <c r="G93" s="56"/>
      <c r="H93" s="33">
        <f>'SOLICITUD AJUSTE'!N104</f>
        <v>0</v>
      </c>
    </row>
    <row r="94" spans="1:8" x14ac:dyDescent="0.25">
      <c r="A94" s="31" t="s">
        <v>97</v>
      </c>
      <c r="B94" s="32">
        <f>'SOLICITUD AJUSTE'!E105</f>
        <v>0</v>
      </c>
      <c r="C94" s="56">
        <f>'SOLICITUD AJUSTE'!J105</f>
        <v>0</v>
      </c>
      <c r="D94" s="56"/>
      <c r="E94" s="56"/>
      <c r="F94" s="56"/>
      <c r="G94" s="56"/>
      <c r="H94" s="33">
        <f>'SOLICITUD AJUSTE'!N105</f>
        <v>0</v>
      </c>
    </row>
    <row r="95" spans="1:8" ht="24" x14ac:dyDescent="0.25">
      <c r="A95" s="31" t="s">
        <v>168</v>
      </c>
      <c r="B95" s="32">
        <f>'SOLICITUD AJUSTE'!E106</f>
        <v>0</v>
      </c>
      <c r="C95" s="56">
        <f>'SOLICITUD AJUSTE'!J106</f>
        <v>0</v>
      </c>
      <c r="D95" s="56"/>
      <c r="E95" s="56"/>
      <c r="F95" s="56"/>
      <c r="G95" s="56"/>
      <c r="H95" s="33">
        <f>'SOLICITUD AJUSTE'!N106</f>
        <v>0</v>
      </c>
    </row>
    <row r="97" spans="1:8" x14ac:dyDescent="0.25">
      <c r="A97" s="185" t="s">
        <v>169</v>
      </c>
      <c r="B97" s="185"/>
      <c r="C97" s="185"/>
      <c r="D97" s="185"/>
      <c r="E97" s="185"/>
      <c r="F97" s="185"/>
      <c r="G97" s="185"/>
      <c r="H97" s="185"/>
    </row>
    <row r="98" spans="1:8" x14ac:dyDescent="0.25">
      <c r="A98" s="185" t="s">
        <v>170</v>
      </c>
      <c r="B98" s="185"/>
      <c r="C98" s="185"/>
      <c r="D98" s="185"/>
      <c r="E98" s="185"/>
      <c r="F98" s="185"/>
      <c r="G98" s="185"/>
      <c r="H98" s="185"/>
    </row>
    <row r="99" spans="1:8" ht="49.5" customHeight="1" x14ac:dyDescent="0.25">
      <c r="A99" s="25"/>
    </row>
    <row r="100" spans="1:8" x14ac:dyDescent="0.25">
      <c r="A100" s="185" t="s">
        <v>171</v>
      </c>
      <c r="B100" s="185"/>
      <c r="C100" s="185"/>
      <c r="D100" s="185"/>
      <c r="E100" s="185"/>
      <c r="F100" s="185"/>
      <c r="G100" s="185"/>
      <c r="H100" s="185"/>
    </row>
  </sheetData>
  <mergeCells count="124">
    <mergeCell ref="F54:G54"/>
    <mergeCell ref="C55:D55"/>
    <mergeCell ref="F55:G55"/>
    <mergeCell ref="A75:E75"/>
    <mergeCell ref="D30:G30"/>
    <mergeCell ref="A63:E63"/>
    <mergeCell ref="A62:E62"/>
    <mergeCell ref="F57:H57"/>
    <mergeCell ref="A56:H56"/>
    <mergeCell ref="A64:E64"/>
    <mergeCell ref="A65:E65"/>
    <mergeCell ref="A66:E66"/>
    <mergeCell ref="A67:E67"/>
    <mergeCell ref="A68:E68"/>
    <mergeCell ref="A57:E58"/>
    <mergeCell ref="A59:E59"/>
    <mergeCell ref="A60:E60"/>
    <mergeCell ref="A61:E61"/>
    <mergeCell ref="B33:C33"/>
    <mergeCell ref="B34:C34"/>
    <mergeCell ref="B35:C35"/>
    <mergeCell ref="B36:C36"/>
    <mergeCell ref="B37:C37"/>
    <mergeCell ref="B38:C38"/>
    <mergeCell ref="C95:G95"/>
    <mergeCell ref="A89:H89"/>
    <mergeCell ref="A97:H97"/>
    <mergeCell ref="A79:E79"/>
    <mergeCell ref="A80:E80"/>
    <mergeCell ref="A69:E69"/>
    <mergeCell ref="A70:E70"/>
    <mergeCell ref="A71:E71"/>
    <mergeCell ref="A72:E72"/>
    <mergeCell ref="A73:E73"/>
    <mergeCell ref="A74:E74"/>
    <mergeCell ref="A86:H86"/>
    <mergeCell ref="A88:H88"/>
    <mergeCell ref="A98:H98"/>
    <mergeCell ref="A100:H100"/>
    <mergeCell ref="A4:H4"/>
    <mergeCell ref="A8:H8"/>
    <mergeCell ref="A13:H13"/>
    <mergeCell ref="A20:H20"/>
    <mergeCell ref="A46:H46"/>
    <mergeCell ref="C90:G90"/>
    <mergeCell ref="C91:G91"/>
    <mergeCell ref="C92:G92"/>
    <mergeCell ref="C93:G93"/>
    <mergeCell ref="C94:G94"/>
    <mergeCell ref="A81:E81"/>
    <mergeCell ref="A82:E82"/>
    <mergeCell ref="A83:E83"/>
    <mergeCell ref="A84:E84"/>
    <mergeCell ref="A85:E85"/>
    <mergeCell ref="A87:H87"/>
    <mergeCell ref="D31:G31"/>
    <mergeCell ref="B39:C39"/>
    <mergeCell ref="B40:C40"/>
    <mergeCell ref="A76:E76"/>
    <mergeCell ref="A77:E77"/>
    <mergeCell ref="A78:E78"/>
    <mergeCell ref="D37:G37"/>
    <mergeCell ref="D38:G38"/>
    <mergeCell ref="D39:G39"/>
    <mergeCell ref="D40:G40"/>
    <mergeCell ref="D41:G41"/>
    <mergeCell ref="A52:C52"/>
    <mergeCell ref="E52:F52"/>
    <mergeCell ref="A49:H49"/>
    <mergeCell ref="A43:G43"/>
    <mergeCell ref="A45:G45"/>
    <mergeCell ref="A47:H47"/>
    <mergeCell ref="B42:C42"/>
    <mergeCell ref="A33:A42"/>
    <mergeCell ref="D34:G34"/>
    <mergeCell ref="A44:G44"/>
    <mergeCell ref="A12:B12"/>
    <mergeCell ref="C6:H6"/>
    <mergeCell ref="C7:H7"/>
    <mergeCell ref="C10:H10"/>
    <mergeCell ref="A21:C21"/>
    <mergeCell ref="A53:B53"/>
    <mergeCell ref="C53:E53"/>
    <mergeCell ref="F53:H53"/>
    <mergeCell ref="C54:D54"/>
    <mergeCell ref="D21:G21"/>
    <mergeCell ref="D22:G22"/>
    <mergeCell ref="D33:G33"/>
    <mergeCell ref="A48:H48"/>
    <mergeCell ref="A32:G32"/>
    <mergeCell ref="D24:G24"/>
    <mergeCell ref="D25:G25"/>
    <mergeCell ref="D26:G26"/>
    <mergeCell ref="D27:G27"/>
    <mergeCell ref="D28:G28"/>
    <mergeCell ref="D29:G29"/>
    <mergeCell ref="D42:G42"/>
    <mergeCell ref="B41:C41"/>
    <mergeCell ref="D35:G35"/>
    <mergeCell ref="D36:G36"/>
    <mergeCell ref="A1:A3"/>
    <mergeCell ref="B1:F1"/>
    <mergeCell ref="G1:H1"/>
    <mergeCell ref="B2:F3"/>
    <mergeCell ref="G2:H2"/>
    <mergeCell ref="G3:H3"/>
    <mergeCell ref="A5:B5"/>
    <mergeCell ref="G52:H52"/>
    <mergeCell ref="A22:C31"/>
    <mergeCell ref="D23:G23"/>
    <mergeCell ref="A16:C16"/>
    <mergeCell ref="A17:C17"/>
    <mergeCell ref="A18:C18"/>
    <mergeCell ref="A19:C19"/>
    <mergeCell ref="A14:H14"/>
    <mergeCell ref="A15:C15"/>
    <mergeCell ref="C5:H5"/>
    <mergeCell ref="C11:H11"/>
    <mergeCell ref="C12:H12"/>
    <mergeCell ref="A6:B6"/>
    <mergeCell ref="A7:B7"/>
    <mergeCell ref="A9:H9"/>
    <mergeCell ref="A10:B10"/>
    <mergeCell ref="A11:B11"/>
  </mergeCells>
  <pageMargins left="0.70866141732283472" right="0.70866141732283472" top="0.74803149606299213" bottom="0.74803149606299213" header="0.31496062992125984" footer="0.31496062992125984"/>
  <pageSetup paperSize="9" scale="81" orientation="portrait" r:id="rId1"/>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view="pageBreakPreview" zoomScale="96" zoomScaleNormal="100" zoomScaleSheetLayoutView="96" workbookViewId="0">
      <selection activeCell="C6" sqref="C6:H6"/>
    </sheetView>
  </sheetViews>
  <sheetFormatPr baseColWidth="10" defaultRowHeight="15" x14ac:dyDescent="0.25"/>
  <cols>
    <col min="1" max="1" width="17" customWidth="1"/>
    <col min="2" max="2" width="13.7109375" customWidth="1"/>
    <col min="3" max="3" width="9.140625" customWidth="1"/>
    <col min="8" max="8" width="16.7109375" customWidth="1"/>
  </cols>
  <sheetData>
    <row r="1" spans="1:8" ht="16.5" thickBot="1" x14ac:dyDescent="0.3">
      <c r="A1" s="225"/>
      <c r="B1" s="212" t="s">
        <v>0</v>
      </c>
      <c r="C1" s="213"/>
      <c r="D1" s="213"/>
      <c r="E1" s="213"/>
      <c r="F1" s="214"/>
      <c r="G1" s="228" t="s">
        <v>190</v>
      </c>
      <c r="H1" s="229"/>
    </row>
    <row r="2" spans="1:8" ht="15.75" thickBot="1" x14ac:dyDescent="0.3">
      <c r="A2" s="226"/>
      <c r="B2" s="211" t="s">
        <v>178</v>
      </c>
      <c r="C2" s="211"/>
      <c r="D2" s="211"/>
      <c r="E2" s="211"/>
      <c r="F2" s="211"/>
      <c r="G2" s="221" t="s">
        <v>227</v>
      </c>
      <c r="H2" s="222"/>
    </row>
    <row r="3" spans="1:8" ht="15.75" thickBot="1" x14ac:dyDescent="0.3">
      <c r="A3" s="227"/>
      <c r="B3" s="149"/>
      <c r="C3" s="149"/>
      <c r="D3" s="149"/>
      <c r="E3" s="149"/>
      <c r="F3" s="149"/>
      <c r="G3" s="230" t="s">
        <v>191</v>
      </c>
      <c r="H3" s="231"/>
    </row>
    <row r="4" spans="1:8" ht="11.25" customHeight="1" x14ac:dyDescent="0.25">
      <c r="A4" s="177"/>
      <c r="B4" s="177"/>
      <c r="C4" s="177"/>
      <c r="D4" s="177"/>
      <c r="E4" s="177"/>
      <c r="F4" s="177"/>
      <c r="G4" s="177"/>
      <c r="H4" s="177"/>
    </row>
    <row r="5" spans="1:8" ht="25.5" customHeight="1" x14ac:dyDescent="0.25">
      <c r="A5" s="109" t="s">
        <v>120</v>
      </c>
      <c r="B5" s="109"/>
      <c r="C5" s="174">
        <f>'VIAB TECNICA'!C5:H5</f>
        <v>0</v>
      </c>
      <c r="D5" s="174"/>
      <c r="E5" s="174"/>
      <c r="F5" s="174"/>
      <c r="G5" s="174"/>
      <c r="H5" s="174"/>
    </row>
    <row r="6" spans="1:8" ht="17.25" customHeight="1" x14ac:dyDescent="0.25">
      <c r="A6" s="109" t="s">
        <v>121</v>
      </c>
      <c r="B6" s="109"/>
      <c r="C6" s="175" t="str">
        <f>'VIAB TECNICA'!C6:H6</f>
        <v xml:space="preserve">A </v>
      </c>
      <c r="D6" s="175"/>
      <c r="E6" s="175"/>
      <c r="F6" s="175"/>
      <c r="G6" s="175"/>
      <c r="H6" s="175"/>
    </row>
    <row r="7" spans="1:8" ht="18.75" customHeight="1" x14ac:dyDescent="0.25">
      <c r="A7" s="109" t="s">
        <v>122</v>
      </c>
      <c r="B7" s="109"/>
      <c r="C7" s="175" t="str">
        <f>'VIAB TECNICA'!C7:H7</f>
        <v>B</v>
      </c>
      <c r="D7" s="175"/>
      <c r="E7" s="175"/>
      <c r="F7" s="175"/>
      <c r="G7" s="175"/>
      <c r="H7" s="175"/>
    </row>
    <row r="8" spans="1:8" ht="11.25" customHeight="1" x14ac:dyDescent="0.25">
      <c r="A8" s="186"/>
      <c r="B8" s="186"/>
      <c r="C8" s="186"/>
      <c r="D8" s="186"/>
      <c r="E8" s="186"/>
      <c r="F8" s="186"/>
      <c r="G8" s="186"/>
      <c r="H8" s="186"/>
    </row>
    <row r="9" spans="1:8" ht="25.5" customHeight="1" x14ac:dyDescent="0.25">
      <c r="A9" s="176" t="s">
        <v>123</v>
      </c>
      <c r="B9" s="176"/>
      <c r="C9" s="176"/>
      <c r="D9" s="176"/>
      <c r="E9" s="176"/>
      <c r="F9" s="176"/>
      <c r="G9" s="176"/>
      <c r="H9" s="176"/>
    </row>
    <row r="10" spans="1:8" ht="24" customHeight="1" x14ac:dyDescent="0.25">
      <c r="A10" s="95" t="s">
        <v>124</v>
      </c>
      <c r="B10" s="95"/>
      <c r="C10" s="175">
        <f>'VIAB TECNICA'!C10:H10</f>
        <v>700</v>
      </c>
      <c r="D10" s="175"/>
      <c r="E10" s="175"/>
      <c r="F10" s="175"/>
      <c r="G10" s="175"/>
      <c r="H10" s="175"/>
    </row>
    <row r="11" spans="1:8" ht="26.25" customHeight="1" x14ac:dyDescent="0.25">
      <c r="A11" s="95" t="s">
        <v>125</v>
      </c>
      <c r="B11" s="95"/>
      <c r="C11" s="175">
        <f>'VIAB TECNICA'!C11:H11</f>
        <v>100</v>
      </c>
      <c r="D11" s="175"/>
      <c r="E11" s="175"/>
      <c r="F11" s="175"/>
      <c r="G11" s="175"/>
      <c r="H11" s="175"/>
    </row>
    <row r="12" spans="1:8" ht="21" customHeight="1" x14ac:dyDescent="0.25">
      <c r="A12" s="95" t="s">
        <v>126</v>
      </c>
      <c r="B12" s="95"/>
      <c r="C12" s="175">
        <f>'VIAB TECNICA'!C12:H12</f>
        <v>800</v>
      </c>
      <c r="D12" s="175"/>
      <c r="E12" s="175"/>
      <c r="F12" s="175"/>
      <c r="G12" s="175"/>
      <c r="H12" s="175"/>
    </row>
    <row r="13" spans="1:8" x14ac:dyDescent="0.25">
      <c r="A13" s="186"/>
      <c r="B13" s="186"/>
      <c r="C13" s="186"/>
      <c r="D13" s="186"/>
      <c r="E13" s="186"/>
      <c r="F13" s="186"/>
      <c r="G13" s="186"/>
      <c r="H13" s="186"/>
    </row>
    <row r="14" spans="1:8" ht="15.75" customHeight="1" x14ac:dyDescent="0.25">
      <c r="A14" s="56" t="s">
        <v>127</v>
      </c>
      <c r="B14" s="56"/>
      <c r="C14" s="56"/>
      <c r="D14" s="56"/>
      <c r="E14" s="56"/>
      <c r="F14" s="56"/>
      <c r="G14" s="56"/>
      <c r="H14" s="56"/>
    </row>
    <row r="15" spans="1:8" x14ac:dyDescent="0.25">
      <c r="A15" s="56" t="s">
        <v>128</v>
      </c>
      <c r="B15" s="56"/>
      <c r="C15" s="56"/>
      <c r="D15" s="23">
        <v>2021</v>
      </c>
      <c r="E15" s="23">
        <v>2022</v>
      </c>
      <c r="F15" s="23">
        <v>2023</v>
      </c>
      <c r="G15" s="23">
        <v>2024</v>
      </c>
      <c r="H15" s="23" t="s">
        <v>36</v>
      </c>
    </row>
    <row r="16" spans="1:8" ht="19.5" customHeight="1" x14ac:dyDescent="0.25">
      <c r="A16" s="95" t="s">
        <v>129</v>
      </c>
      <c r="B16" s="95"/>
      <c r="C16" s="95"/>
      <c r="D16" s="24"/>
      <c r="E16" s="43">
        <f>'VIAB TECNICA'!E16</f>
        <v>625</v>
      </c>
      <c r="F16" s="43"/>
      <c r="G16" s="43"/>
      <c r="H16" s="43">
        <f>+E16+F16</f>
        <v>625</v>
      </c>
    </row>
    <row r="17" spans="1:8" x14ac:dyDescent="0.25">
      <c r="A17" s="95" t="s">
        <v>130</v>
      </c>
      <c r="B17" s="95"/>
      <c r="C17" s="95"/>
      <c r="D17" s="24"/>
      <c r="E17" s="43">
        <f>'VIAB TECNICA'!E17</f>
        <v>75</v>
      </c>
      <c r="F17" s="43"/>
      <c r="G17" s="43"/>
      <c r="H17" s="43">
        <f t="shared" ref="H17:H18" si="0">+E17+F17</f>
        <v>75</v>
      </c>
    </row>
    <row r="18" spans="1:8" ht="23.25" customHeight="1" x14ac:dyDescent="0.25">
      <c r="A18" s="95" t="s">
        <v>215</v>
      </c>
      <c r="B18" s="95"/>
      <c r="C18" s="95"/>
      <c r="D18" s="24"/>
      <c r="E18" s="43">
        <f>'VIAB TECNICA'!E18</f>
        <v>100</v>
      </c>
      <c r="F18" s="43"/>
      <c r="G18" s="43"/>
      <c r="H18" s="43">
        <f t="shared" si="0"/>
        <v>100</v>
      </c>
    </row>
    <row r="19" spans="1:8" x14ac:dyDescent="0.25">
      <c r="A19" s="56" t="s">
        <v>36</v>
      </c>
      <c r="B19" s="56"/>
      <c r="C19" s="56"/>
      <c r="D19" s="23"/>
      <c r="E19" s="23">
        <f>SUM(E16:E18)</f>
        <v>800</v>
      </c>
      <c r="F19" s="23"/>
      <c r="G19" s="23"/>
      <c r="H19" s="23">
        <f>SUM(H16:H18)</f>
        <v>800</v>
      </c>
    </row>
    <row r="20" spans="1:8" x14ac:dyDescent="0.25">
      <c r="A20" s="186"/>
      <c r="B20" s="186"/>
      <c r="C20" s="186"/>
      <c r="D20" s="186"/>
      <c r="E20" s="186"/>
      <c r="F20" s="186"/>
      <c r="G20" s="186"/>
      <c r="H20" s="186"/>
    </row>
    <row r="21" spans="1:8" ht="23.25" customHeight="1" x14ac:dyDescent="0.25">
      <c r="A21" s="56" t="s">
        <v>131</v>
      </c>
      <c r="B21" s="56"/>
      <c r="C21" s="56"/>
      <c r="D21" s="56" t="s">
        <v>172</v>
      </c>
      <c r="E21" s="56"/>
      <c r="F21" s="56"/>
      <c r="G21" s="56"/>
      <c r="H21" s="23" t="s">
        <v>30</v>
      </c>
    </row>
    <row r="22" spans="1:8" x14ac:dyDescent="0.25">
      <c r="A22" s="169" t="s">
        <v>46</v>
      </c>
      <c r="B22" s="76"/>
      <c r="C22" s="77"/>
      <c r="D22" s="172" t="str">
        <f>'SOLICITUD AJUSTE'!F51</f>
        <v>XXX</v>
      </c>
      <c r="E22" s="173"/>
      <c r="F22" s="173"/>
      <c r="G22" s="173"/>
      <c r="H22" s="43">
        <f>'SOLICITUD AJUSTE'!M51</f>
        <v>550</v>
      </c>
    </row>
    <row r="23" spans="1:8" x14ac:dyDescent="0.25">
      <c r="A23" s="170"/>
      <c r="B23" s="78"/>
      <c r="C23" s="79"/>
      <c r="D23" s="172">
        <f>'SOLICITUD AJUSTE'!F52</f>
        <v>0</v>
      </c>
      <c r="E23" s="173"/>
      <c r="F23" s="173"/>
      <c r="G23" s="173"/>
      <c r="H23" s="43">
        <f>'SOLICITUD AJUSTE'!M52</f>
        <v>75</v>
      </c>
    </row>
    <row r="24" spans="1:8" x14ac:dyDescent="0.25">
      <c r="A24" s="170"/>
      <c r="B24" s="78"/>
      <c r="C24" s="79"/>
      <c r="D24" s="178">
        <f>'SOLICITUD AJUSTE'!F53</f>
        <v>0</v>
      </c>
      <c r="E24" s="96"/>
      <c r="F24" s="96"/>
      <c r="G24" s="96"/>
      <c r="H24" s="24">
        <f>'SOLICITUD AJUSTE'!M53</f>
        <v>0</v>
      </c>
    </row>
    <row r="25" spans="1:8" x14ac:dyDescent="0.25">
      <c r="A25" s="170"/>
      <c r="B25" s="78"/>
      <c r="C25" s="79"/>
      <c r="D25" s="178">
        <f>'SOLICITUD AJUSTE'!F54</f>
        <v>0</v>
      </c>
      <c r="E25" s="96"/>
      <c r="F25" s="96"/>
      <c r="G25" s="96"/>
      <c r="H25" s="24">
        <f>'SOLICITUD AJUSTE'!M54</f>
        <v>0</v>
      </c>
    </row>
    <row r="26" spans="1:8" x14ac:dyDescent="0.25">
      <c r="A26" s="170"/>
      <c r="B26" s="78"/>
      <c r="C26" s="79"/>
      <c r="D26" s="178">
        <f>'SOLICITUD AJUSTE'!F55</f>
        <v>0</v>
      </c>
      <c r="E26" s="96"/>
      <c r="F26" s="96"/>
      <c r="G26" s="96"/>
      <c r="H26" s="24">
        <f>'SOLICITUD AJUSTE'!M55</f>
        <v>0</v>
      </c>
    </row>
    <row r="27" spans="1:8" x14ac:dyDescent="0.25">
      <c r="A27" s="170"/>
      <c r="B27" s="78"/>
      <c r="C27" s="79"/>
      <c r="D27" s="178">
        <f>'SOLICITUD AJUSTE'!F56</f>
        <v>0</v>
      </c>
      <c r="E27" s="96"/>
      <c r="F27" s="96"/>
      <c r="G27" s="96"/>
      <c r="H27" s="24">
        <f>'SOLICITUD AJUSTE'!M56</f>
        <v>0</v>
      </c>
    </row>
    <row r="28" spans="1:8" x14ac:dyDescent="0.25">
      <c r="A28" s="170"/>
      <c r="B28" s="78"/>
      <c r="C28" s="79"/>
      <c r="D28" s="178">
        <f>'SOLICITUD AJUSTE'!F57</f>
        <v>0</v>
      </c>
      <c r="E28" s="96"/>
      <c r="F28" s="96"/>
      <c r="G28" s="96"/>
      <c r="H28" s="24">
        <f>'SOLICITUD AJUSTE'!M57</f>
        <v>0</v>
      </c>
    </row>
    <row r="29" spans="1:8" x14ac:dyDescent="0.25">
      <c r="A29" s="170"/>
      <c r="B29" s="78"/>
      <c r="C29" s="79"/>
      <c r="D29" s="178">
        <f>'SOLICITUD AJUSTE'!F58</f>
        <v>0</v>
      </c>
      <c r="E29" s="96"/>
      <c r="F29" s="96"/>
      <c r="G29" s="96"/>
      <c r="H29" s="24">
        <f>'SOLICITUD AJUSTE'!M58</f>
        <v>0</v>
      </c>
    </row>
    <row r="30" spans="1:8" x14ac:dyDescent="0.25">
      <c r="A30" s="170"/>
      <c r="B30" s="78"/>
      <c r="C30" s="79"/>
      <c r="D30" s="178">
        <f>'SOLICITUD AJUSTE'!F59</f>
        <v>0</v>
      </c>
      <c r="E30" s="96"/>
      <c r="F30" s="96"/>
      <c r="G30" s="96"/>
      <c r="H30" s="24">
        <f>'SOLICITUD AJUSTE'!M59</f>
        <v>0</v>
      </c>
    </row>
    <row r="31" spans="1:8" x14ac:dyDescent="0.25">
      <c r="A31" s="171"/>
      <c r="B31" s="80"/>
      <c r="C31" s="81"/>
      <c r="D31" s="178">
        <f>'SOLICITUD AJUSTE'!F60</f>
        <v>0</v>
      </c>
      <c r="E31" s="96"/>
      <c r="F31" s="96"/>
      <c r="G31" s="96"/>
      <c r="H31" s="24">
        <f>'SOLICITUD AJUSTE'!M60</f>
        <v>0</v>
      </c>
    </row>
    <row r="32" spans="1:8" ht="19.5" customHeight="1" x14ac:dyDescent="0.25">
      <c r="A32" s="70" t="s">
        <v>173</v>
      </c>
      <c r="B32" s="71"/>
      <c r="C32" s="71"/>
      <c r="D32" s="71"/>
      <c r="E32" s="71"/>
      <c r="F32" s="71"/>
      <c r="G32" s="72"/>
      <c r="H32" s="24">
        <f>SUM(H22:H31)</f>
        <v>625</v>
      </c>
    </row>
    <row r="33" spans="1:8" ht="15" customHeight="1" x14ac:dyDescent="0.25">
      <c r="A33" s="182" t="s">
        <v>119</v>
      </c>
      <c r="B33" s="200" t="s">
        <v>52</v>
      </c>
      <c r="C33" s="201"/>
      <c r="D33" s="172" t="str">
        <f>'SOLICITUD AJUSTE'!F64</f>
        <v>YYY</v>
      </c>
      <c r="E33" s="173"/>
      <c r="F33" s="173"/>
      <c r="G33" s="173"/>
      <c r="H33" s="43">
        <f>'SOLICITUD AJUSTE'!M64</f>
        <v>75</v>
      </c>
    </row>
    <row r="34" spans="1:8" x14ac:dyDescent="0.25">
      <c r="A34" s="183"/>
      <c r="B34" s="179" t="s">
        <v>53</v>
      </c>
      <c r="C34" s="180"/>
      <c r="D34" s="178">
        <f>'SOLICITUD AJUSTE'!F65</f>
        <v>0</v>
      </c>
      <c r="E34" s="96"/>
      <c r="F34" s="96"/>
      <c r="G34" s="96"/>
      <c r="H34" s="24">
        <f>'SOLICITUD AJUSTE'!M65</f>
        <v>0</v>
      </c>
    </row>
    <row r="35" spans="1:8" x14ac:dyDescent="0.25">
      <c r="A35" s="183"/>
      <c r="B35" s="179" t="s">
        <v>54</v>
      </c>
      <c r="C35" s="180"/>
      <c r="D35" s="178">
        <f>'SOLICITUD AJUSTE'!F66</f>
        <v>0</v>
      </c>
      <c r="E35" s="96"/>
      <c r="F35" s="96"/>
      <c r="G35" s="96"/>
      <c r="H35" s="24">
        <f>'SOLICITUD AJUSTE'!M66</f>
        <v>0</v>
      </c>
    </row>
    <row r="36" spans="1:8" x14ac:dyDescent="0.25">
      <c r="A36" s="183"/>
      <c r="B36" s="179" t="s">
        <v>55</v>
      </c>
      <c r="C36" s="180"/>
      <c r="D36" s="178">
        <f>'SOLICITUD AJUSTE'!F67</f>
        <v>0</v>
      </c>
      <c r="E36" s="96"/>
      <c r="F36" s="96"/>
      <c r="G36" s="96"/>
      <c r="H36" s="24">
        <f>'SOLICITUD AJUSTE'!M67</f>
        <v>0</v>
      </c>
    </row>
    <row r="37" spans="1:8" x14ac:dyDescent="0.25">
      <c r="A37" s="183"/>
      <c r="B37" s="179" t="s">
        <v>56</v>
      </c>
      <c r="C37" s="180"/>
      <c r="D37" s="178">
        <f>'SOLICITUD AJUSTE'!F68</f>
        <v>0</v>
      </c>
      <c r="E37" s="96"/>
      <c r="F37" s="96"/>
      <c r="G37" s="96"/>
      <c r="H37" s="24">
        <f>'SOLICITUD AJUSTE'!M68</f>
        <v>0</v>
      </c>
    </row>
    <row r="38" spans="1:8" x14ac:dyDescent="0.25">
      <c r="A38" s="183"/>
      <c r="B38" s="179" t="s">
        <v>57</v>
      </c>
      <c r="C38" s="180"/>
      <c r="D38" s="178">
        <f>'SOLICITUD AJUSTE'!F69</f>
        <v>0</v>
      </c>
      <c r="E38" s="96"/>
      <c r="F38" s="96"/>
      <c r="G38" s="96"/>
      <c r="H38" s="24">
        <f>'SOLICITUD AJUSTE'!M69</f>
        <v>0</v>
      </c>
    </row>
    <row r="39" spans="1:8" x14ac:dyDescent="0.25">
      <c r="A39" s="183"/>
      <c r="B39" s="179" t="s">
        <v>58</v>
      </c>
      <c r="C39" s="180"/>
      <c r="D39" s="178">
        <f>'SOLICITUD AJUSTE'!F70</f>
        <v>0</v>
      </c>
      <c r="E39" s="96"/>
      <c r="F39" s="96"/>
      <c r="G39" s="96"/>
      <c r="H39" s="24">
        <f>'SOLICITUD AJUSTE'!M70</f>
        <v>0</v>
      </c>
    </row>
    <row r="40" spans="1:8" x14ac:dyDescent="0.25">
      <c r="A40" s="183"/>
      <c r="B40" s="179" t="s">
        <v>59</v>
      </c>
      <c r="C40" s="180"/>
      <c r="D40" s="178">
        <f>'SOLICITUD AJUSTE'!F71</f>
        <v>0</v>
      </c>
      <c r="E40" s="96"/>
      <c r="F40" s="96"/>
      <c r="G40" s="96"/>
      <c r="H40" s="24">
        <f>'SOLICITUD AJUSTE'!M71</f>
        <v>0</v>
      </c>
    </row>
    <row r="41" spans="1:8" x14ac:dyDescent="0.25">
      <c r="A41" s="183"/>
      <c r="B41" s="179" t="s">
        <v>60</v>
      </c>
      <c r="C41" s="180"/>
      <c r="D41" s="178">
        <f>'SOLICITUD AJUSTE'!F72</f>
        <v>0</v>
      </c>
      <c r="E41" s="96"/>
      <c r="F41" s="96"/>
      <c r="G41" s="96"/>
      <c r="H41" s="24">
        <f>'SOLICITUD AJUSTE'!M72</f>
        <v>0</v>
      </c>
    </row>
    <row r="42" spans="1:8" x14ac:dyDescent="0.25">
      <c r="A42" s="184"/>
      <c r="B42" s="179" t="s">
        <v>61</v>
      </c>
      <c r="C42" s="180"/>
      <c r="D42" s="178">
        <f>'SOLICITUD AJUSTE'!F73</f>
        <v>0</v>
      </c>
      <c r="E42" s="96"/>
      <c r="F42" s="96"/>
      <c r="G42" s="96"/>
      <c r="H42" s="24">
        <f>'SOLICITUD AJUSTE'!M73</f>
        <v>0</v>
      </c>
    </row>
    <row r="43" spans="1:8" ht="17.25" customHeight="1" x14ac:dyDescent="0.25">
      <c r="A43" s="70" t="s">
        <v>174</v>
      </c>
      <c r="B43" s="71"/>
      <c r="C43" s="71"/>
      <c r="D43" s="71"/>
      <c r="E43" s="71"/>
      <c r="F43" s="71"/>
      <c r="G43" s="72"/>
      <c r="H43" s="43">
        <f>SUM(H33:H42)</f>
        <v>75</v>
      </c>
    </row>
    <row r="44" spans="1:8" ht="18" customHeight="1" x14ac:dyDescent="0.25">
      <c r="A44" s="61" t="s">
        <v>215</v>
      </c>
      <c r="B44" s="62"/>
      <c r="C44" s="62"/>
      <c r="D44" s="62"/>
      <c r="E44" s="62"/>
      <c r="F44" s="62"/>
      <c r="G44" s="63"/>
      <c r="H44" s="43">
        <f>C11</f>
        <v>100</v>
      </c>
    </row>
    <row r="45" spans="1:8" ht="15.75" customHeight="1" x14ac:dyDescent="0.25">
      <c r="A45" s="71" t="s">
        <v>175</v>
      </c>
      <c r="B45" s="71"/>
      <c r="C45" s="71"/>
      <c r="D45" s="71"/>
      <c r="E45" s="71"/>
      <c r="F45" s="71"/>
      <c r="G45" s="71"/>
      <c r="H45" s="24">
        <f>H32+H43+H44</f>
        <v>800</v>
      </c>
    </row>
    <row r="46" spans="1:8" x14ac:dyDescent="0.25">
      <c r="A46" s="187"/>
      <c r="B46" s="187"/>
      <c r="C46" s="187"/>
      <c r="D46" s="187"/>
      <c r="E46" s="187"/>
      <c r="F46" s="187"/>
      <c r="G46" s="187"/>
      <c r="H46" s="187"/>
    </row>
    <row r="47" spans="1:8" x14ac:dyDescent="0.25">
      <c r="A47" s="181" t="s">
        <v>132</v>
      </c>
      <c r="B47" s="181"/>
      <c r="C47" s="181"/>
      <c r="D47" s="181"/>
      <c r="E47" s="181"/>
      <c r="F47" s="181"/>
      <c r="G47" s="181"/>
      <c r="H47" s="181"/>
    </row>
    <row r="48" spans="1:8" x14ac:dyDescent="0.25">
      <c r="A48" s="177"/>
      <c r="B48" s="177"/>
      <c r="C48" s="177"/>
      <c r="D48" s="177"/>
      <c r="E48" s="177"/>
      <c r="F48" s="177"/>
      <c r="G48" s="177"/>
      <c r="H48" s="177"/>
    </row>
    <row r="49" spans="1:8" ht="15.75" customHeight="1" x14ac:dyDescent="0.25">
      <c r="A49" s="56" t="s">
        <v>133</v>
      </c>
      <c r="B49" s="56"/>
      <c r="C49" s="56"/>
      <c r="D49" s="56"/>
      <c r="E49" s="56"/>
      <c r="F49" s="56"/>
      <c r="G49" s="56"/>
      <c r="H49" s="56"/>
    </row>
    <row r="50" spans="1:8" ht="25.5" x14ac:dyDescent="0.25">
      <c r="A50" s="26" t="s">
        <v>67</v>
      </c>
      <c r="B50" s="38">
        <f>'VIAB TECNICA'!B50</f>
        <v>0</v>
      </c>
      <c r="C50" s="26" t="s">
        <v>68</v>
      </c>
      <c r="D50" s="38">
        <f>'VIAB TECNICA'!D50</f>
        <v>0</v>
      </c>
      <c r="E50" s="26" t="s">
        <v>69</v>
      </c>
      <c r="F50" s="38">
        <f>'VIAB TECNICA'!F50</f>
        <v>0</v>
      </c>
      <c r="G50" s="26" t="s">
        <v>70</v>
      </c>
      <c r="H50" s="38">
        <f>'VIAB TECNICA'!H50</f>
        <v>0</v>
      </c>
    </row>
    <row r="51" spans="1:8" ht="25.5" x14ac:dyDescent="0.25">
      <c r="A51" s="26" t="s">
        <v>71</v>
      </c>
      <c r="B51" s="38">
        <f>'VIAB TECNICA'!B51</f>
        <v>0</v>
      </c>
      <c r="C51" s="26" t="s">
        <v>72</v>
      </c>
      <c r="D51" s="38">
        <f>'VIAB TECNICA'!D51</f>
        <v>0</v>
      </c>
      <c r="E51" s="26" t="s">
        <v>73</v>
      </c>
      <c r="F51" s="38">
        <f>'VIAB TECNICA'!F51</f>
        <v>0</v>
      </c>
      <c r="G51" s="26" t="s">
        <v>74</v>
      </c>
      <c r="H51" s="38">
        <f>'VIAB TECNICA'!H51</f>
        <v>0</v>
      </c>
    </row>
    <row r="52" spans="1:8" ht="15.75" customHeight="1" x14ac:dyDescent="0.25">
      <c r="A52" s="96" t="s">
        <v>75</v>
      </c>
      <c r="B52" s="96"/>
      <c r="C52" s="96"/>
      <c r="D52" s="24">
        <f>'VIAB TECNICA'!D52</f>
        <v>0</v>
      </c>
      <c r="E52" s="96" t="s">
        <v>76</v>
      </c>
      <c r="F52" s="96"/>
      <c r="G52" s="96">
        <f>'VIAB TECNICA'!G52:H52</f>
        <v>0</v>
      </c>
      <c r="H52" s="96"/>
    </row>
    <row r="53" spans="1:8" x14ac:dyDescent="0.25">
      <c r="A53" s="70" t="s">
        <v>78</v>
      </c>
      <c r="B53" s="72"/>
      <c r="C53" s="70" t="s">
        <v>79</v>
      </c>
      <c r="D53" s="71"/>
      <c r="E53" s="72"/>
      <c r="F53" s="70" t="s">
        <v>80</v>
      </c>
      <c r="G53" s="71"/>
      <c r="H53" s="72"/>
    </row>
    <row r="54" spans="1:8" x14ac:dyDescent="0.25">
      <c r="A54" s="39" t="s">
        <v>218</v>
      </c>
      <c r="B54" s="38">
        <f>'VIAB TECNICA'!B54</f>
        <v>0</v>
      </c>
      <c r="C54" s="61" t="s">
        <v>218</v>
      </c>
      <c r="D54" s="63"/>
      <c r="E54" s="38">
        <f>'VIAB TECNICA'!E54</f>
        <v>0</v>
      </c>
      <c r="F54" s="61" t="s">
        <v>218</v>
      </c>
      <c r="G54" s="63"/>
      <c r="H54" s="38">
        <f>'VIAB TECNICA'!H54</f>
        <v>0</v>
      </c>
    </row>
    <row r="55" spans="1:8" x14ac:dyDescent="0.25">
      <c r="A55" s="39" t="s">
        <v>219</v>
      </c>
      <c r="B55" s="38">
        <f>'VIAB TECNICA'!B55</f>
        <v>0</v>
      </c>
      <c r="C55" s="61" t="s">
        <v>220</v>
      </c>
      <c r="D55" s="63"/>
      <c r="E55" s="38">
        <f>'VIAB TECNICA'!E55</f>
        <v>0</v>
      </c>
      <c r="F55" s="61" t="s">
        <v>220</v>
      </c>
      <c r="G55" s="63"/>
      <c r="H55" s="38">
        <f>'VIAB TECNICA'!H55</f>
        <v>0</v>
      </c>
    </row>
    <row r="56" spans="1:8" x14ac:dyDescent="0.25">
      <c r="A56" s="186"/>
      <c r="B56" s="186"/>
      <c r="C56" s="186"/>
      <c r="D56" s="186"/>
      <c r="E56" s="186"/>
      <c r="F56" s="186"/>
      <c r="G56" s="186"/>
      <c r="H56" s="186"/>
    </row>
    <row r="57" spans="1:8" ht="15.75" customHeight="1" x14ac:dyDescent="0.25">
      <c r="A57" s="189" t="s">
        <v>134</v>
      </c>
      <c r="B57" s="189"/>
      <c r="C57" s="189"/>
      <c r="D57" s="189"/>
      <c r="E57" s="189"/>
      <c r="F57" s="56" t="s">
        <v>135</v>
      </c>
      <c r="G57" s="56"/>
      <c r="H57" s="56"/>
    </row>
    <row r="58" spans="1:8" x14ac:dyDescent="0.25">
      <c r="A58" s="189"/>
      <c r="B58" s="189"/>
      <c r="C58" s="189"/>
      <c r="D58" s="189"/>
      <c r="E58" s="189"/>
      <c r="F58" s="27" t="s">
        <v>106</v>
      </c>
      <c r="G58" s="27" t="s">
        <v>107</v>
      </c>
      <c r="H58" s="27" t="s">
        <v>184</v>
      </c>
    </row>
    <row r="59" spans="1:8" ht="24" customHeight="1" x14ac:dyDescent="0.25">
      <c r="A59" s="193" t="s">
        <v>179</v>
      </c>
      <c r="B59" s="193"/>
      <c r="C59" s="193"/>
      <c r="D59" s="193"/>
      <c r="E59" s="193"/>
      <c r="F59" s="28"/>
      <c r="G59" s="28"/>
      <c r="H59" s="28"/>
    </row>
    <row r="60" spans="1:8" ht="24" customHeight="1" x14ac:dyDescent="0.25">
      <c r="A60" s="193" t="s">
        <v>180</v>
      </c>
      <c r="B60" s="193"/>
      <c r="C60" s="193"/>
      <c r="D60" s="193"/>
      <c r="E60" s="193"/>
      <c r="F60" s="29"/>
      <c r="G60" s="29"/>
      <c r="H60" s="29"/>
    </row>
    <row r="61" spans="1:8" ht="24" customHeight="1" x14ac:dyDescent="0.25">
      <c r="A61" s="193" t="s">
        <v>181</v>
      </c>
      <c r="B61" s="193"/>
      <c r="C61" s="193"/>
      <c r="D61" s="193"/>
      <c r="E61" s="193"/>
      <c r="F61" s="29"/>
      <c r="G61" s="29"/>
      <c r="H61" s="29"/>
    </row>
    <row r="62" spans="1:8" ht="24" customHeight="1" x14ac:dyDescent="0.25">
      <c r="A62" s="193" t="s">
        <v>182</v>
      </c>
      <c r="B62" s="193"/>
      <c r="C62" s="193"/>
      <c r="D62" s="193"/>
      <c r="E62" s="193"/>
      <c r="F62" s="29"/>
      <c r="G62" s="29"/>
      <c r="H62" s="29"/>
    </row>
    <row r="63" spans="1:8" ht="24" customHeight="1" x14ac:dyDescent="0.25">
      <c r="A63" s="193" t="s">
        <v>183</v>
      </c>
      <c r="B63" s="193"/>
      <c r="C63" s="193"/>
      <c r="D63" s="193"/>
      <c r="E63" s="193"/>
      <c r="F63" s="29"/>
      <c r="G63" s="29"/>
      <c r="H63" s="29"/>
    </row>
    <row r="64" spans="1:8" ht="24" customHeight="1" x14ac:dyDescent="0.25">
      <c r="A64" s="193" t="s">
        <v>185</v>
      </c>
      <c r="B64" s="193"/>
      <c r="C64" s="193"/>
      <c r="D64" s="193"/>
      <c r="E64" s="193"/>
      <c r="F64" s="29"/>
      <c r="G64" s="29"/>
      <c r="H64" s="29"/>
    </row>
    <row r="65" spans="1:8" ht="24" customHeight="1" x14ac:dyDescent="0.25">
      <c r="A65" s="193" t="s">
        <v>186</v>
      </c>
      <c r="B65" s="193"/>
      <c r="C65" s="193"/>
      <c r="D65" s="193"/>
      <c r="E65" s="193"/>
      <c r="F65" s="29"/>
      <c r="G65" s="29"/>
      <c r="H65" s="29"/>
    </row>
    <row r="66" spans="1:8" ht="43.5" customHeight="1" x14ac:dyDescent="0.25">
      <c r="A66" s="193" t="s">
        <v>187</v>
      </c>
      <c r="B66" s="193"/>
      <c r="C66" s="193"/>
      <c r="D66" s="193"/>
      <c r="E66" s="193"/>
      <c r="F66" s="29"/>
      <c r="G66" s="29"/>
      <c r="H66" s="29"/>
    </row>
    <row r="67" spans="1:8" ht="24" customHeight="1" x14ac:dyDescent="0.25">
      <c r="A67" s="189" t="s">
        <v>188</v>
      </c>
      <c r="B67" s="189"/>
      <c r="C67" s="189"/>
      <c r="D67" s="189"/>
      <c r="E67" s="189"/>
      <c r="F67" s="29"/>
      <c r="G67" s="29"/>
      <c r="H67" s="29"/>
    </row>
    <row r="68" spans="1:8" x14ac:dyDescent="0.25">
      <c r="A68" s="187"/>
      <c r="B68" s="187"/>
      <c r="C68" s="187"/>
      <c r="D68" s="187"/>
      <c r="E68" s="187"/>
      <c r="F68" s="187"/>
      <c r="G68" s="187"/>
      <c r="H68" s="187"/>
    </row>
    <row r="69" spans="1:8" ht="54.75" customHeight="1" x14ac:dyDescent="0.25">
      <c r="A69" s="197" t="s">
        <v>225</v>
      </c>
      <c r="B69" s="198"/>
      <c r="C69" s="198"/>
      <c r="D69" s="198"/>
      <c r="E69" s="198"/>
      <c r="F69" s="198"/>
      <c r="G69" s="198"/>
      <c r="H69" s="199"/>
    </row>
    <row r="70" spans="1:8" x14ac:dyDescent="0.25">
      <c r="A70" s="177"/>
      <c r="B70" s="177"/>
      <c r="C70" s="177"/>
      <c r="D70" s="177"/>
      <c r="E70" s="177"/>
      <c r="F70" s="177"/>
      <c r="G70" s="177"/>
      <c r="H70" s="177"/>
    </row>
    <row r="71" spans="1:8" ht="25.5" customHeight="1" x14ac:dyDescent="0.25">
      <c r="A71" s="194" t="s">
        <v>163</v>
      </c>
      <c r="B71" s="194"/>
      <c r="C71" s="194"/>
      <c r="D71" s="194"/>
      <c r="E71" s="194"/>
      <c r="F71" s="194"/>
      <c r="G71" s="194"/>
      <c r="H71" s="194"/>
    </row>
    <row r="72" spans="1:8" ht="25.5" x14ac:dyDescent="0.25">
      <c r="A72" s="30" t="s">
        <v>164</v>
      </c>
      <c r="B72" s="23" t="s">
        <v>91</v>
      </c>
      <c r="C72" s="56" t="s">
        <v>99</v>
      </c>
      <c r="D72" s="56"/>
      <c r="E72" s="56"/>
      <c r="F72" s="56"/>
      <c r="G72" s="56"/>
      <c r="H72" s="23" t="s">
        <v>98</v>
      </c>
    </row>
    <row r="73" spans="1:8" x14ac:dyDescent="0.25">
      <c r="A73" s="31" t="s">
        <v>165</v>
      </c>
      <c r="B73" s="32">
        <f>'VIAB TECNICA'!B91</f>
        <v>0</v>
      </c>
      <c r="C73" s="56">
        <f>'VIAB TECNICA'!C91:G91</f>
        <v>0</v>
      </c>
      <c r="D73" s="56"/>
      <c r="E73" s="56"/>
      <c r="F73" s="56"/>
      <c r="G73" s="56"/>
      <c r="H73" s="33">
        <f>'VIAB TECNICA'!H91</f>
        <v>0</v>
      </c>
    </row>
    <row r="74" spans="1:8" x14ac:dyDescent="0.25">
      <c r="A74" s="31" t="s">
        <v>166</v>
      </c>
      <c r="B74" s="32">
        <f>'VIAB TECNICA'!B92</f>
        <v>0</v>
      </c>
      <c r="C74" s="56">
        <f>'VIAB TECNICA'!C92:G92</f>
        <v>0</v>
      </c>
      <c r="D74" s="56"/>
      <c r="E74" s="56"/>
      <c r="F74" s="56"/>
      <c r="G74" s="56"/>
      <c r="H74" s="33">
        <f>'VIAB TECNICA'!H92</f>
        <v>0</v>
      </c>
    </row>
    <row r="75" spans="1:8" x14ac:dyDescent="0.25">
      <c r="A75" s="31" t="s">
        <v>167</v>
      </c>
      <c r="B75" s="32">
        <f>'VIAB TECNICA'!B93</f>
        <v>0</v>
      </c>
      <c r="C75" s="56">
        <f>'VIAB TECNICA'!C93:G93</f>
        <v>0</v>
      </c>
      <c r="D75" s="56"/>
      <c r="E75" s="56"/>
      <c r="F75" s="56"/>
      <c r="G75" s="56"/>
      <c r="H75" s="33">
        <f>'VIAB TECNICA'!H93</f>
        <v>0</v>
      </c>
    </row>
    <row r="76" spans="1:8" x14ac:dyDescent="0.25">
      <c r="A76" s="31" t="s">
        <v>97</v>
      </c>
      <c r="B76" s="32">
        <f>'VIAB TECNICA'!B94</f>
        <v>0</v>
      </c>
      <c r="C76" s="56">
        <f>'VIAB TECNICA'!C94:G94</f>
        <v>0</v>
      </c>
      <c r="D76" s="56"/>
      <c r="E76" s="56"/>
      <c r="F76" s="56"/>
      <c r="G76" s="56"/>
      <c r="H76" s="33">
        <f>'VIAB TECNICA'!H94</f>
        <v>0</v>
      </c>
    </row>
    <row r="77" spans="1:8" x14ac:dyDescent="0.25">
      <c r="A77" s="31" t="s">
        <v>168</v>
      </c>
      <c r="B77" s="32">
        <f>'VIAB TECNICA'!B95</f>
        <v>0</v>
      </c>
      <c r="C77" s="56">
        <f>'VIAB TECNICA'!C95:G95</f>
        <v>0</v>
      </c>
      <c r="D77" s="56"/>
      <c r="E77" s="56"/>
      <c r="F77" s="56"/>
      <c r="G77" s="56"/>
      <c r="H77" s="33">
        <f>'VIAB TECNICA'!H95</f>
        <v>0</v>
      </c>
    </row>
    <row r="79" spans="1:8" x14ac:dyDescent="0.25">
      <c r="A79" s="185" t="s">
        <v>189</v>
      </c>
      <c r="B79" s="185"/>
      <c r="C79" s="185"/>
      <c r="D79" s="185"/>
      <c r="E79" s="185"/>
      <c r="F79" s="185"/>
      <c r="G79" s="185"/>
      <c r="H79" s="185"/>
    </row>
    <row r="80" spans="1:8" x14ac:dyDescent="0.25">
      <c r="A80" s="185" t="s">
        <v>170</v>
      </c>
      <c r="B80" s="185"/>
      <c r="C80" s="185"/>
      <c r="D80" s="185"/>
      <c r="E80" s="185"/>
      <c r="F80" s="185"/>
      <c r="G80" s="185"/>
      <c r="H80" s="185"/>
    </row>
    <row r="81" spans="1:8" ht="49.5" customHeight="1" x14ac:dyDescent="0.25">
      <c r="A81" s="25"/>
    </row>
    <row r="82" spans="1:8" x14ac:dyDescent="0.25">
      <c r="A82" s="185" t="s">
        <v>171</v>
      </c>
      <c r="B82" s="185"/>
      <c r="C82" s="185"/>
      <c r="D82" s="185"/>
      <c r="E82" s="185"/>
      <c r="F82" s="185"/>
      <c r="G82" s="185"/>
      <c r="H82" s="185"/>
    </row>
  </sheetData>
  <mergeCells count="106">
    <mergeCell ref="A4:H4"/>
    <mergeCell ref="A5:B5"/>
    <mergeCell ref="C5:H5"/>
    <mergeCell ref="A6:B6"/>
    <mergeCell ref="C6:H6"/>
    <mergeCell ref="A7:B7"/>
    <mergeCell ref="C7:H7"/>
    <mergeCell ref="A1:A3"/>
    <mergeCell ref="B1:F1"/>
    <mergeCell ref="G1:H1"/>
    <mergeCell ref="B2:F3"/>
    <mergeCell ref="G2:H2"/>
    <mergeCell ref="G3:H3"/>
    <mergeCell ref="A12:B12"/>
    <mergeCell ref="C12:H12"/>
    <mergeCell ref="A13:H13"/>
    <mergeCell ref="A14:H14"/>
    <mergeCell ref="A15:C15"/>
    <mergeCell ref="A16:C16"/>
    <mergeCell ref="A8:H8"/>
    <mergeCell ref="A9:H9"/>
    <mergeCell ref="A10:B10"/>
    <mergeCell ref="C10:H10"/>
    <mergeCell ref="A11:B11"/>
    <mergeCell ref="C11:H11"/>
    <mergeCell ref="D28:G28"/>
    <mergeCell ref="D29:G29"/>
    <mergeCell ref="D30:G30"/>
    <mergeCell ref="A17:C17"/>
    <mergeCell ref="A18:C18"/>
    <mergeCell ref="A19:C19"/>
    <mergeCell ref="A20:H20"/>
    <mergeCell ref="A21:C21"/>
    <mergeCell ref="D21:G21"/>
    <mergeCell ref="D36:G36"/>
    <mergeCell ref="B37:C37"/>
    <mergeCell ref="D37:G37"/>
    <mergeCell ref="B38:C38"/>
    <mergeCell ref="D38:G38"/>
    <mergeCell ref="B39:C39"/>
    <mergeCell ref="D39:G39"/>
    <mergeCell ref="D31:G31"/>
    <mergeCell ref="A32:G32"/>
    <mergeCell ref="A33:A42"/>
    <mergeCell ref="B33:C33"/>
    <mergeCell ref="D33:G33"/>
    <mergeCell ref="B34:C34"/>
    <mergeCell ref="D34:G34"/>
    <mergeCell ref="B35:C35"/>
    <mergeCell ref="D35:G35"/>
    <mergeCell ref="B36:C36"/>
    <mergeCell ref="A22:C31"/>
    <mergeCell ref="D22:G22"/>
    <mergeCell ref="D23:G23"/>
    <mergeCell ref="D24:G24"/>
    <mergeCell ref="D25:G25"/>
    <mergeCell ref="D26:G26"/>
    <mergeCell ref="D27:G27"/>
    <mergeCell ref="A43:G43"/>
    <mergeCell ref="A45:G45"/>
    <mergeCell ref="A46:H46"/>
    <mergeCell ref="B40:C40"/>
    <mergeCell ref="D40:G40"/>
    <mergeCell ref="B41:C41"/>
    <mergeCell ref="D41:G41"/>
    <mergeCell ref="B42:C42"/>
    <mergeCell ref="D42:G42"/>
    <mergeCell ref="A44:G44"/>
    <mergeCell ref="A56:H56"/>
    <mergeCell ref="A57:E58"/>
    <mergeCell ref="F57:H57"/>
    <mergeCell ref="A47:H47"/>
    <mergeCell ref="A48:H48"/>
    <mergeCell ref="A49:H49"/>
    <mergeCell ref="A52:C52"/>
    <mergeCell ref="E52:F52"/>
    <mergeCell ref="G52:H52"/>
    <mergeCell ref="A53:B53"/>
    <mergeCell ref="C53:E53"/>
    <mergeCell ref="F53:H53"/>
    <mergeCell ref="C54:D54"/>
    <mergeCell ref="F54:G54"/>
    <mergeCell ref="C55:D55"/>
    <mergeCell ref="F55:G55"/>
    <mergeCell ref="A67:E67"/>
    <mergeCell ref="A69:H69"/>
    <mergeCell ref="A71:H71"/>
    <mergeCell ref="C72:G72"/>
    <mergeCell ref="A65:E65"/>
    <mergeCell ref="A66:E66"/>
    <mergeCell ref="A59:E59"/>
    <mergeCell ref="A60:E60"/>
    <mergeCell ref="A61:E61"/>
    <mergeCell ref="A62:E62"/>
    <mergeCell ref="A63:E63"/>
    <mergeCell ref="A64:E64"/>
    <mergeCell ref="A80:H80"/>
    <mergeCell ref="A82:H82"/>
    <mergeCell ref="A70:H70"/>
    <mergeCell ref="A68:H68"/>
    <mergeCell ref="C73:G73"/>
    <mergeCell ref="C74:G74"/>
    <mergeCell ref="C75:G75"/>
    <mergeCell ref="C76:G76"/>
    <mergeCell ref="C77:G77"/>
    <mergeCell ref="A79:H79"/>
  </mergeCells>
  <pageMargins left="0.70866141732283472" right="0.70866141732283472" top="0.74803149606299213" bottom="0.74803149606299213" header="0.31496062992125984" footer="0.31496062992125984"/>
  <pageSetup paperSize="9" scale="85" orientation="portrait" r:id="rId1"/>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view="pageBreakPreview" zoomScale="90" zoomScaleNormal="100" zoomScaleSheetLayoutView="90" workbookViewId="0">
      <selection activeCell="C11" sqref="C11:H11"/>
    </sheetView>
  </sheetViews>
  <sheetFormatPr baseColWidth="10" defaultRowHeight="15" x14ac:dyDescent="0.25"/>
  <cols>
    <col min="1" max="1" width="17" customWidth="1"/>
    <col min="2" max="2" width="13.7109375" customWidth="1"/>
    <col min="3" max="3" width="9.140625" customWidth="1"/>
    <col min="8" max="8" width="16.7109375" customWidth="1"/>
  </cols>
  <sheetData>
    <row r="1" spans="1:8" ht="16.5" thickBot="1" x14ac:dyDescent="0.3">
      <c r="A1" s="225"/>
      <c r="B1" s="212" t="s">
        <v>0</v>
      </c>
      <c r="C1" s="213"/>
      <c r="D1" s="213"/>
      <c r="E1" s="213"/>
      <c r="F1" s="213"/>
      <c r="G1" s="232" t="s">
        <v>195</v>
      </c>
      <c r="H1" s="233"/>
    </row>
    <row r="2" spans="1:8" ht="15.75" thickBot="1" x14ac:dyDescent="0.3">
      <c r="A2" s="226"/>
      <c r="B2" s="211" t="s">
        <v>194</v>
      </c>
      <c r="C2" s="211"/>
      <c r="D2" s="211"/>
      <c r="E2" s="211"/>
      <c r="F2" s="211"/>
      <c r="G2" s="221" t="s">
        <v>227</v>
      </c>
      <c r="H2" s="222"/>
    </row>
    <row r="3" spans="1:8" ht="15.75" thickBot="1" x14ac:dyDescent="0.3">
      <c r="A3" s="227"/>
      <c r="B3" s="149"/>
      <c r="C3" s="149"/>
      <c r="D3" s="149"/>
      <c r="E3" s="149"/>
      <c r="F3" s="149"/>
      <c r="G3" s="234" t="s">
        <v>2</v>
      </c>
      <c r="H3" s="220"/>
    </row>
    <row r="4" spans="1:8" ht="11.25" customHeight="1" x14ac:dyDescent="0.25">
      <c r="A4" s="177"/>
      <c r="B4" s="177"/>
      <c r="C4" s="177"/>
      <c r="D4" s="177"/>
      <c r="E4" s="177"/>
      <c r="F4" s="177"/>
      <c r="G4" s="177"/>
      <c r="H4" s="177"/>
    </row>
    <row r="5" spans="1:8" ht="25.5" customHeight="1" x14ac:dyDescent="0.25">
      <c r="A5" s="109" t="s">
        <v>120</v>
      </c>
      <c r="B5" s="109"/>
      <c r="C5" s="174">
        <f>'VIAB TECNICA'!C5:H5</f>
        <v>0</v>
      </c>
      <c r="D5" s="174"/>
      <c r="E5" s="174"/>
      <c r="F5" s="174"/>
      <c r="G5" s="174"/>
      <c r="H5" s="174"/>
    </row>
    <row r="6" spans="1:8" ht="17.25" customHeight="1" x14ac:dyDescent="0.25">
      <c r="A6" s="109" t="s">
        <v>121</v>
      </c>
      <c r="B6" s="109"/>
      <c r="C6" s="175" t="str">
        <f>'VIAB TECNICA'!C6:H6</f>
        <v xml:space="preserve">A </v>
      </c>
      <c r="D6" s="175"/>
      <c r="E6" s="175"/>
      <c r="F6" s="175"/>
      <c r="G6" s="175"/>
      <c r="H6" s="175"/>
    </row>
    <row r="7" spans="1:8" ht="18.75" customHeight="1" x14ac:dyDescent="0.25">
      <c r="A7" s="109" t="s">
        <v>122</v>
      </c>
      <c r="B7" s="109"/>
      <c r="C7" s="175" t="str">
        <f>'VIAB TECNICA'!C7:H7</f>
        <v>B</v>
      </c>
      <c r="D7" s="175"/>
      <c r="E7" s="175"/>
      <c r="F7" s="175"/>
      <c r="G7" s="175"/>
      <c r="H7" s="175"/>
    </row>
    <row r="8" spans="1:8" ht="11.25" customHeight="1" x14ac:dyDescent="0.25">
      <c r="A8" s="186"/>
      <c r="B8" s="186"/>
      <c r="C8" s="186"/>
      <c r="D8" s="186"/>
      <c r="E8" s="186"/>
      <c r="F8" s="186"/>
      <c r="G8" s="186"/>
      <c r="H8" s="186"/>
    </row>
    <row r="9" spans="1:8" ht="25.5" customHeight="1" x14ac:dyDescent="0.25">
      <c r="A9" s="176" t="s">
        <v>123</v>
      </c>
      <c r="B9" s="176"/>
      <c r="C9" s="176"/>
      <c r="D9" s="176"/>
      <c r="E9" s="176"/>
      <c r="F9" s="176"/>
      <c r="G9" s="176"/>
      <c r="H9" s="176"/>
    </row>
    <row r="10" spans="1:8" ht="24" customHeight="1" x14ac:dyDescent="0.25">
      <c r="A10" s="95" t="s">
        <v>124</v>
      </c>
      <c r="B10" s="95"/>
      <c r="C10" s="175">
        <f>'VIAB TECNICA'!C10:H10</f>
        <v>700</v>
      </c>
      <c r="D10" s="175"/>
      <c r="E10" s="175"/>
      <c r="F10" s="175"/>
      <c r="G10" s="175"/>
      <c r="H10" s="175"/>
    </row>
    <row r="11" spans="1:8" ht="26.25" customHeight="1" x14ac:dyDescent="0.25">
      <c r="A11" s="95" t="s">
        <v>125</v>
      </c>
      <c r="B11" s="95"/>
      <c r="C11" s="175">
        <f>'VIAB TECNICA'!C11:H11</f>
        <v>100</v>
      </c>
      <c r="D11" s="175"/>
      <c r="E11" s="175"/>
      <c r="F11" s="175"/>
      <c r="G11" s="175"/>
      <c r="H11" s="175"/>
    </row>
    <row r="12" spans="1:8" ht="21" customHeight="1" x14ac:dyDescent="0.25">
      <c r="A12" s="95" t="s">
        <v>126</v>
      </c>
      <c r="B12" s="95"/>
      <c r="C12" s="175">
        <f>'VIAB TECNICA'!C12:H12</f>
        <v>800</v>
      </c>
      <c r="D12" s="175"/>
      <c r="E12" s="175"/>
      <c r="F12" s="175"/>
      <c r="G12" s="175"/>
      <c r="H12" s="175"/>
    </row>
    <row r="13" spans="1:8" x14ac:dyDescent="0.25">
      <c r="A13" s="186"/>
      <c r="B13" s="186"/>
      <c r="C13" s="186"/>
      <c r="D13" s="186"/>
      <c r="E13" s="186"/>
      <c r="F13" s="186"/>
      <c r="G13" s="186"/>
      <c r="H13" s="186"/>
    </row>
    <row r="14" spans="1:8" ht="15.75" customHeight="1" x14ac:dyDescent="0.25">
      <c r="A14" s="56" t="s">
        <v>127</v>
      </c>
      <c r="B14" s="56"/>
      <c r="C14" s="56"/>
      <c r="D14" s="56"/>
      <c r="E14" s="56"/>
      <c r="F14" s="56"/>
      <c r="G14" s="56"/>
      <c r="H14" s="56"/>
    </row>
    <row r="15" spans="1:8" x14ac:dyDescent="0.25">
      <c r="A15" s="56" t="s">
        <v>128</v>
      </c>
      <c r="B15" s="56"/>
      <c r="C15" s="56"/>
      <c r="D15" s="35">
        <v>2021</v>
      </c>
      <c r="E15" s="35">
        <v>2022</v>
      </c>
      <c r="F15" s="35">
        <v>2023</v>
      </c>
      <c r="G15" s="35">
        <v>2024</v>
      </c>
      <c r="H15" s="35" t="s">
        <v>36</v>
      </c>
    </row>
    <row r="16" spans="1:8" ht="19.5" customHeight="1" x14ac:dyDescent="0.25">
      <c r="A16" s="95" t="s">
        <v>129</v>
      </c>
      <c r="B16" s="95"/>
      <c r="C16" s="95"/>
      <c r="D16" s="34"/>
      <c r="E16" s="43">
        <f>'VIAB TECNICA'!E16</f>
        <v>625</v>
      </c>
      <c r="F16" s="43"/>
      <c r="G16" s="43"/>
      <c r="H16" s="43">
        <f>+E16+F16</f>
        <v>625</v>
      </c>
    </row>
    <row r="17" spans="1:8" x14ac:dyDescent="0.25">
      <c r="A17" s="95" t="s">
        <v>130</v>
      </c>
      <c r="B17" s="95"/>
      <c r="C17" s="95"/>
      <c r="D17" s="34"/>
      <c r="E17" s="43">
        <f>'VIAB TECNICA'!E17</f>
        <v>75</v>
      </c>
      <c r="F17" s="43"/>
      <c r="G17" s="43"/>
      <c r="H17" s="43">
        <f t="shared" ref="H17:H18" si="0">+E17+F17</f>
        <v>75</v>
      </c>
    </row>
    <row r="18" spans="1:8" ht="23.25" customHeight="1" x14ac:dyDescent="0.25">
      <c r="A18" s="95" t="s">
        <v>215</v>
      </c>
      <c r="B18" s="95"/>
      <c r="C18" s="95"/>
      <c r="D18" s="34"/>
      <c r="E18" s="43">
        <f>C11</f>
        <v>100</v>
      </c>
      <c r="F18" s="43"/>
      <c r="G18" s="43"/>
      <c r="H18" s="43">
        <f t="shared" si="0"/>
        <v>100</v>
      </c>
    </row>
    <row r="19" spans="1:8" x14ac:dyDescent="0.25">
      <c r="A19" s="56" t="s">
        <v>36</v>
      </c>
      <c r="B19" s="56"/>
      <c r="C19" s="56"/>
      <c r="D19" s="35"/>
      <c r="E19" s="38">
        <f>'VIAB TECNICA'!E19</f>
        <v>800</v>
      </c>
      <c r="F19" s="35"/>
      <c r="G19" s="35"/>
      <c r="H19" s="35">
        <f>SUM(H16:H18)</f>
        <v>800</v>
      </c>
    </row>
    <row r="20" spans="1:8" x14ac:dyDescent="0.25">
      <c r="A20" s="186"/>
      <c r="B20" s="186"/>
      <c r="C20" s="186"/>
      <c r="D20" s="186"/>
      <c r="E20" s="186"/>
      <c r="F20" s="186"/>
      <c r="G20" s="186"/>
      <c r="H20" s="186"/>
    </row>
    <row r="21" spans="1:8" ht="23.25" customHeight="1" x14ac:dyDescent="0.25">
      <c r="A21" s="56" t="s">
        <v>131</v>
      </c>
      <c r="B21" s="56"/>
      <c r="C21" s="56"/>
      <c r="D21" s="56" t="s">
        <v>172</v>
      </c>
      <c r="E21" s="56"/>
      <c r="F21" s="56"/>
      <c r="G21" s="56"/>
      <c r="H21" s="35" t="s">
        <v>30</v>
      </c>
    </row>
    <row r="22" spans="1:8" x14ac:dyDescent="0.25">
      <c r="A22" s="169" t="s">
        <v>46</v>
      </c>
      <c r="B22" s="76"/>
      <c r="C22" s="77"/>
      <c r="D22" s="172" t="str">
        <f>'SOLICITUD AJUSTE'!F51</f>
        <v>XXX</v>
      </c>
      <c r="E22" s="173"/>
      <c r="F22" s="173"/>
      <c r="G22" s="173"/>
      <c r="H22" s="43">
        <f>'SOLICITUD AJUSTE'!M51</f>
        <v>550</v>
      </c>
    </row>
    <row r="23" spans="1:8" x14ac:dyDescent="0.25">
      <c r="A23" s="170"/>
      <c r="B23" s="78"/>
      <c r="C23" s="79"/>
      <c r="D23" s="172">
        <f>'SOLICITUD AJUSTE'!F52</f>
        <v>0</v>
      </c>
      <c r="E23" s="173"/>
      <c r="F23" s="173"/>
      <c r="G23" s="173"/>
      <c r="H23" s="43">
        <f>'SOLICITUD AJUSTE'!M52</f>
        <v>75</v>
      </c>
    </row>
    <row r="24" spans="1:8" x14ac:dyDescent="0.25">
      <c r="A24" s="170"/>
      <c r="B24" s="78"/>
      <c r="C24" s="79"/>
      <c r="D24" s="178">
        <f>'SOLICITUD AJUSTE'!F53</f>
        <v>0</v>
      </c>
      <c r="E24" s="96"/>
      <c r="F24" s="96"/>
      <c r="G24" s="96"/>
      <c r="H24" s="34">
        <f>'SOLICITUD AJUSTE'!M53</f>
        <v>0</v>
      </c>
    </row>
    <row r="25" spans="1:8" x14ac:dyDescent="0.25">
      <c r="A25" s="170"/>
      <c r="B25" s="78"/>
      <c r="C25" s="79"/>
      <c r="D25" s="178">
        <f>'SOLICITUD AJUSTE'!F54</f>
        <v>0</v>
      </c>
      <c r="E25" s="96"/>
      <c r="F25" s="96"/>
      <c r="G25" s="96"/>
      <c r="H25" s="34">
        <f>'SOLICITUD AJUSTE'!M54</f>
        <v>0</v>
      </c>
    </row>
    <row r="26" spans="1:8" x14ac:dyDescent="0.25">
      <c r="A26" s="170"/>
      <c r="B26" s="78"/>
      <c r="C26" s="79"/>
      <c r="D26" s="178">
        <f>'SOLICITUD AJUSTE'!F55</f>
        <v>0</v>
      </c>
      <c r="E26" s="96"/>
      <c r="F26" s="96"/>
      <c r="G26" s="96"/>
      <c r="H26" s="34">
        <f>'SOLICITUD AJUSTE'!M55</f>
        <v>0</v>
      </c>
    </row>
    <row r="27" spans="1:8" x14ac:dyDescent="0.25">
      <c r="A27" s="170"/>
      <c r="B27" s="78"/>
      <c r="C27" s="79"/>
      <c r="D27" s="178">
        <f>'SOLICITUD AJUSTE'!F56</f>
        <v>0</v>
      </c>
      <c r="E27" s="96"/>
      <c r="F27" s="96"/>
      <c r="G27" s="96"/>
      <c r="H27" s="34">
        <f>'SOLICITUD AJUSTE'!M56</f>
        <v>0</v>
      </c>
    </row>
    <row r="28" spans="1:8" x14ac:dyDescent="0.25">
      <c r="A28" s="170"/>
      <c r="B28" s="78"/>
      <c r="C28" s="79"/>
      <c r="D28" s="178">
        <f>'SOLICITUD AJUSTE'!F57</f>
        <v>0</v>
      </c>
      <c r="E28" s="96"/>
      <c r="F28" s="96"/>
      <c r="G28" s="96"/>
      <c r="H28" s="34">
        <f>'SOLICITUD AJUSTE'!M57</f>
        <v>0</v>
      </c>
    </row>
    <row r="29" spans="1:8" x14ac:dyDescent="0.25">
      <c r="A29" s="170"/>
      <c r="B29" s="78"/>
      <c r="C29" s="79"/>
      <c r="D29" s="178">
        <f>'SOLICITUD AJUSTE'!F58</f>
        <v>0</v>
      </c>
      <c r="E29" s="96"/>
      <c r="F29" s="96"/>
      <c r="G29" s="96"/>
      <c r="H29" s="34">
        <f>'SOLICITUD AJUSTE'!M58</f>
        <v>0</v>
      </c>
    </row>
    <row r="30" spans="1:8" x14ac:dyDescent="0.25">
      <c r="A30" s="170"/>
      <c r="B30" s="78"/>
      <c r="C30" s="79"/>
      <c r="D30" s="178">
        <f>'SOLICITUD AJUSTE'!F59</f>
        <v>0</v>
      </c>
      <c r="E30" s="96"/>
      <c r="F30" s="96"/>
      <c r="G30" s="96"/>
      <c r="H30" s="34">
        <f>'SOLICITUD AJUSTE'!M59</f>
        <v>0</v>
      </c>
    </row>
    <row r="31" spans="1:8" x14ac:dyDescent="0.25">
      <c r="A31" s="171"/>
      <c r="B31" s="80"/>
      <c r="C31" s="81"/>
      <c r="D31" s="178">
        <f>'SOLICITUD AJUSTE'!F60</f>
        <v>0</v>
      </c>
      <c r="E31" s="96"/>
      <c r="F31" s="96"/>
      <c r="G31" s="96"/>
      <c r="H31" s="34">
        <f>'SOLICITUD AJUSTE'!M60</f>
        <v>0</v>
      </c>
    </row>
    <row r="32" spans="1:8" ht="18.75" customHeight="1" x14ac:dyDescent="0.25">
      <c r="A32" s="70" t="s">
        <v>173</v>
      </c>
      <c r="B32" s="71"/>
      <c r="C32" s="71"/>
      <c r="D32" s="71"/>
      <c r="E32" s="71"/>
      <c r="F32" s="71"/>
      <c r="G32" s="72"/>
      <c r="H32" s="34">
        <f>SUM(H22:H31)</f>
        <v>625</v>
      </c>
    </row>
    <row r="33" spans="1:8" ht="15" customHeight="1" x14ac:dyDescent="0.25">
      <c r="A33" s="182" t="s">
        <v>119</v>
      </c>
      <c r="B33" s="200" t="s">
        <v>52</v>
      </c>
      <c r="C33" s="201"/>
      <c r="D33" s="172" t="str">
        <f>'SOLICITUD AJUSTE'!F64</f>
        <v>YYY</v>
      </c>
      <c r="E33" s="173"/>
      <c r="F33" s="173"/>
      <c r="G33" s="173"/>
      <c r="H33" s="43">
        <f>'SOLICITUD AJUSTE'!M64</f>
        <v>75</v>
      </c>
    </row>
    <row r="34" spans="1:8" x14ac:dyDescent="0.25">
      <c r="A34" s="183"/>
      <c r="B34" s="179" t="s">
        <v>53</v>
      </c>
      <c r="C34" s="180"/>
      <c r="D34" s="178">
        <f>'SOLICITUD AJUSTE'!F65</f>
        <v>0</v>
      </c>
      <c r="E34" s="96"/>
      <c r="F34" s="96"/>
      <c r="G34" s="96"/>
      <c r="H34" s="34">
        <f>'SOLICITUD AJUSTE'!M65</f>
        <v>0</v>
      </c>
    </row>
    <row r="35" spans="1:8" x14ac:dyDescent="0.25">
      <c r="A35" s="183"/>
      <c r="B35" s="179" t="s">
        <v>54</v>
      </c>
      <c r="C35" s="180"/>
      <c r="D35" s="178">
        <f>'SOLICITUD AJUSTE'!F66</f>
        <v>0</v>
      </c>
      <c r="E35" s="96"/>
      <c r="F35" s="96"/>
      <c r="G35" s="96"/>
      <c r="H35" s="34">
        <f>'SOLICITUD AJUSTE'!M66</f>
        <v>0</v>
      </c>
    </row>
    <row r="36" spans="1:8" x14ac:dyDescent="0.25">
      <c r="A36" s="183"/>
      <c r="B36" s="179" t="s">
        <v>55</v>
      </c>
      <c r="C36" s="180"/>
      <c r="D36" s="178">
        <f>'SOLICITUD AJUSTE'!F67</f>
        <v>0</v>
      </c>
      <c r="E36" s="96"/>
      <c r="F36" s="96"/>
      <c r="G36" s="96"/>
      <c r="H36" s="34">
        <f>'SOLICITUD AJUSTE'!M67</f>
        <v>0</v>
      </c>
    </row>
    <row r="37" spans="1:8" x14ac:dyDescent="0.25">
      <c r="A37" s="183"/>
      <c r="B37" s="179" t="s">
        <v>56</v>
      </c>
      <c r="C37" s="180"/>
      <c r="D37" s="178">
        <f>'SOLICITUD AJUSTE'!F68</f>
        <v>0</v>
      </c>
      <c r="E37" s="96"/>
      <c r="F37" s="96"/>
      <c r="G37" s="96"/>
      <c r="H37" s="34">
        <f>'SOLICITUD AJUSTE'!M68</f>
        <v>0</v>
      </c>
    </row>
    <row r="38" spans="1:8" x14ac:dyDescent="0.25">
      <c r="A38" s="183"/>
      <c r="B38" s="179" t="s">
        <v>57</v>
      </c>
      <c r="C38" s="180"/>
      <c r="D38" s="178">
        <f>'SOLICITUD AJUSTE'!F69</f>
        <v>0</v>
      </c>
      <c r="E38" s="96"/>
      <c r="F38" s="96"/>
      <c r="G38" s="96"/>
      <c r="H38" s="34">
        <f>'SOLICITUD AJUSTE'!M69</f>
        <v>0</v>
      </c>
    </row>
    <row r="39" spans="1:8" x14ac:dyDescent="0.25">
      <c r="A39" s="183"/>
      <c r="B39" s="179" t="s">
        <v>58</v>
      </c>
      <c r="C39" s="180"/>
      <c r="D39" s="178">
        <f>'SOLICITUD AJUSTE'!F70</f>
        <v>0</v>
      </c>
      <c r="E39" s="96"/>
      <c r="F39" s="96"/>
      <c r="G39" s="96"/>
      <c r="H39" s="34">
        <f>'SOLICITUD AJUSTE'!M70</f>
        <v>0</v>
      </c>
    </row>
    <row r="40" spans="1:8" x14ac:dyDescent="0.25">
      <c r="A40" s="183"/>
      <c r="B40" s="179" t="s">
        <v>59</v>
      </c>
      <c r="C40" s="180"/>
      <c r="D40" s="178">
        <f>'SOLICITUD AJUSTE'!F71</f>
        <v>0</v>
      </c>
      <c r="E40" s="96"/>
      <c r="F40" s="96"/>
      <c r="G40" s="96"/>
      <c r="H40" s="34">
        <f>'SOLICITUD AJUSTE'!M71</f>
        <v>0</v>
      </c>
    </row>
    <row r="41" spans="1:8" x14ac:dyDescent="0.25">
      <c r="A41" s="183"/>
      <c r="B41" s="179" t="s">
        <v>60</v>
      </c>
      <c r="C41" s="180"/>
      <c r="D41" s="178">
        <f>'SOLICITUD AJUSTE'!F72</f>
        <v>0</v>
      </c>
      <c r="E41" s="96"/>
      <c r="F41" s="96"/>
      <c r="G41" s="96"/>
      <c r="H41" s="34">
        <f>'SOLICITUD AJUSTE'!M72</f>
        <v>0</v>
      </c>
    </row>
    <row r="42" spans="1:8" x14ac:dyDescent="0.25">
      <c r="A42" s="184"/>
      <c r="B42" s="179" t="s">
        <v>61</v>
      </c>
      <c r="C42" s="180"/>
      <c r="D42" s="178">
        <f>'SOLICITUD AJUSTE'!F73</f>
        <v>0</v>
      </c>
      <c r="E42" s="96"/>
      <c r="F42" s="96"/>
      <c r="G42" s="96"/>
      <c r="H42" s="34">
        <f>'SOLICITUD AJUSTE'!M73</f>
        <v>0</v>
      </c>
    </row>
    <row r="43" spans="1:8" ht="17.25" customHeight="1" x14ac:dyDescent="0.25">
      <c r="A43" s="70" t="s">
        <v>174</v>
      </c>
      <c r="B43" s="71"/>
      <c r="C43" s="71"/>
      <c r="D43" s="71"/>
      <c r="E43" s="71"/>
      <c r="F43" s="71"/>
      <c r="G43" s="72"/>
      <c r="H43" s="34">
        <f>SUM(H33:H42)</f>
        <v>75</v>
      </c>
    </row>
    <row r="44" spans="1:8" ht="18.75" customHeight="1" x14ac:dyDescent="0.25">
      <c r="A44" s="61" t="s">
        <v>215</v>
      </c>
      <c r="B44" s="62"/>
      <c r="C44" s="62"/>
      <c r="D44" s="62"/>
      <c r="E44" s="62"/>
      <c r="F44" s="62"/>
      <c r="G44" s="63"/>
      <c r="H44" s="43">
        <f>C11</f>
        <v>100</v>
      </c>
    </row>
    <row r="45" spans="1:8" ht="15.75" customHeight="1" x14ac:dyDescent="0.25">
      <c r="A45" s="71" t="s">
        <v>175</v>
      </c>
      <c r="B45" s="71"/>
      <c r="C45" s="71"/>
      <c r="D45" s="71"/>
      <c r="E45" s="71"/>
      <c r="F45" s="71"/>
      <c r="G45" s="71"/>
      <c r="H45" s="34">
        <f>H32+H43+H44</f>
        <v>800</v>
      </c>
    </row>
    <row r="46" spans="1:8" x14ac:dyDescent="0.25">
      <c r="A46" s="187"/>
      <c r="B46" s="187"/>
      <c r="C46" s="187"/>
      <c r="D46" s="187"/>
      <c r="E46" s="187"/>
      <c r="F46" s="187"/>
      <c r="G46" s="187"/>
      <c r="H46" s="187"/>
    </row>
    <row r="47" spans="1:8" x14ac:dyDescent="0.25">
      <c r="A47" s="181" t="s">
        <v>132</v>
      </c>
      <c r="B47" s="181"/>
      <c r="C47" s="181"/>
      <c r="D47" s="181"/>
      <c r="E47" s="181"/>
      <c r="F47" s="181"/>
      <c r="G47" s="181"/>
      <c r="H47" s="181"/>
    </row>
    <row r="48" spans="1:8" x14ac:dyDescent="0.25">
      <c r="A48" s="177"/>
      <c r="B48" s="177"/>
      <c r="C48" s="177"/>
      <c r="D48" s="177"/>
      <c r="E48" s="177"/>
      <c r="F48" s="177"/>
      <c r="G48" s="177"/>
      <c r="H48" s="177"/>
    </row>
    <row r="49" spans="1:8" ht="15.75" customHeight="1" x14ac:dyDescent="0.25">
      <c r="A49" s="56" t="s">
        <v>133</v>
      </c>
      <c r="B49" s="56"/>
      <c r="C49" s="56"/>
      <c r="D49" s="56"/>
      <c r="E49" s="56"/>
      <c r="F49" s="56"/>
      <c r="G49" s="56"/>
      <c r="H49" s="56"/>
    </row>
    <row r="50" spans="1:8" ht="25.5" x14ac:dyDescent="0.25">
      <c r="A50" s="37" t="s">
        <v>67</v>
      </c>
      <c r="B50" s="38">
        <f>'VIAB TECNICA'!B50</f>
        <v>0</v>
      </c>
      <c r="C50" s="37" t="s">
        <v>68</v>
      </c>
      <c r="D50" s="38">
        <f>'VIAB TECNICA'!D50</f>
        <v>0</v>
      </c>
      <c r="E50" s="37" t="s">
        <v>69</v>
      </c>
      <c r="F50" s="38">
        <f>'VIAB TECNICA'!F50</f>
        <v>0</v>
      </c>
      <c r="G50" s="37" t="s">
        <v>70</v>
      </c>
      <c r="H50" s="38">
        <f>'VIAB TECNICA'!H50</f>
        <v>0</v>
      </c>
    </row>
    <row r="51" spans="1:8" ht="25.5" x14ac:dyDescent="0.25">
      <c r="A51" s="37" t="s">
        <v>71</v>
      </c>
      <c r="B51" s="38">
        <f>'VIAB TECNICA'!B51</f>
        <v>0</v>
      </c>
      <c r="C51" s="37" t="s">
        <v>72</v>
      </c>
      <c r="D51" s="38">
        <f>'VIAB TECNICA'!D51</f>
        <v>0</v>
      </c>
      <c r="E51" s="37" t="s">
        <v>73</v>
      </c>
      <c r="F51" s="38">
        <f>'VIAB TECNICA'!F51</f>
        <v>0</v>
      </c>
      <c r="G51" s="37" t="s">
        <v>74</v>
      </c>
      <c r="H51" s="38">
        <f>'VIAB TECNICA'!H51</f>
        <v>0</v>
      </c>
    </row>
    <row r="52" spans="1:8" ht="15.75" customHeight="1" x14ac:dyDescent="0.25">
      <c r="A52" s="96" t="s">
        <v>75</v>
      </c>
      <c r="B52" s="96"/>
      <c r="C52" s="96"/>
      <c r="D52" s="34">
        <f>'VIAB TECNICA'!D52</f>
        <v>0</v>
      </c>
      <c r="E52" s="96" t="s">
        <v>76</v>
      </c>
      <c r="F52" s="96"/>
      <c r="G52" s="96">
        <f>'VIAB TECNICA'!G52:H52</f>
        <v>0</v>
      </c>
      <c r="H52" s="96"/>
    </row>
    <row r="53" spans="1:8" x14ac:dyDescent="0.25">
      <c r="A53" s="70" t="s">
        <v>78</v>
      </c>
      <c r="B53" s="72"/>
      <c r="C53" s="70" t="s">
        <v>79</v>
      </c>
      <c r="D53" s="71"/>
      <c r="E53" s="72"/>
      <c r="F53" s="70" t="s">
        <v>80</v>
      </c>
      <c r="G53" s="71"/>
      <c r="H53" s="72"/>
    </row>
    <row r="54" spans="1:8" x14ac:dyDescent="0.25">
      <c r="A54" s="39" t="s">
        <v>218</v>
      </c>
      <c r="B54" s="38">
        <f>'VIAB TECNICA'!B54</f>
        <v>0</v>
      </c>
      <c r="C54" s="61" t="s">
        <v>218</v>
      </c>
      <c r="D54" s="63"/>
      <c r="E54" s="38">
        <f>'VIAB TECNICA'!E54</f>
        <v>0</v>
      </c>
      <c r="F54" s="61" t="s">
        <v>218</v>
      </c>
      <c r="G54" s="63"/>
      <c r="H54" s="38">
        <f>'VIAB TECNICA'!H54</f>
        <v>0</v>
      </c>
    </row>
    <row r="55" spans="1:8" x14ac:dyDescent="0.25">
      <c r="A55" s="39" t="s">
        <v>219</v>
      </c>
      <c r="B55" s="38">
        <f>'VIAB TECNICA'!B55</f>
        <v>0</v>
      </c>
      <c r="C55" s="61" t="s">
        <v>220</v>
      </c>
      <c r="D55" s="63"/>
      <c r="E55" s="38">
        <f>'VIAB TECNICA'!E55</f>
        <v>0</v>
      </c>
      <c r="F55" s="61" t="s">
        <v>220</v>
      </c>
      <c r="G55" s="63"/>
      <c r="H55" s="38">
        <f>'VIAB TECNICA'!H55</f>
        <v>0</v>
      </c>
    </row>
    <row r="56" spans="1:8" x14ac:dyDescent="0.25">
      <c r="A56" s="186"/>
      <c r="B56" s="186"/>
      <c r="C56" s="186"/>
      <c r="D56" s="186"/>
      <c r="E56" s="186"/>
      <c r="F56" s="186"/>
      <c r="G56" s="186"/>
      <c r="H56" s="186"/>
    </row>
    <row r="57" spans="1:8" ht="15.75" customHeight="1" x14ac:dyDescent="0.25">
      <c r="A57" s="189" t="s">
        <v>134</v>
      </c>
      <c r="B57" s="189"/>
      <c r="C57" s="189"/>
      <c r="D57" s="189"/>
      <c r="E57" s="189"/>
      <c r="F57" s="56" t="s">
        <v>135</v>
      </c>
      <c r="G57" s="56"/>
      <c r="H57" s="56"/>
    </row>
    <row r="58" spans="1:8" x14ac:dyDescent="0.25">
      <c r="A58" s="189"/>
      <c r="B58" s="189"/>
      <c r="C58" s="189"/>
      <c r="D58" s="189"/>
      <c r="E58" s="189"/>
      <c r="F58" s="27" t="s">
        <v>106</v>
      </c>
      <c r="G58" s="27" t="s">
        <v>107</v>
      </c>
      <c r="H58" s="27" t="s">
        <v>184</v>
      </c>
    </row>
    <row r="59" spans="1:8" ht="59.25" customHeight="1" x14ac:dyDescent="0.25">
      <c r="A59" s="193" t="s">
        <v>196</v>
      </c>
      <c r="B59" s="193"/>
      <c r="C59" s="193"/>
      <c r="D59" s="193"/>
      <c r="E59" s="193"/>
      <c r="F59" s="36"/>
      <c r="G59" s="36"/>
      <c r="H59" s="36"/>
    </row>
    <row r="60" spans="1:8" ht="20.25" customHeight="1" x14ac:dyDescent="0.25">
      <c r="A60" s="193" t="s">
        <v>197</v>
      </c>
      <c r="B60" s="193"/>
      <c r="C60" s="193"/>
      <c r="D60" s="193"/>
      <c r="E60" s="193"/>
      <c r="F60" s="29"/>
      <c r="G60" s="29"/>
      <c r="H60" s="29"/>
    </row>
    <row r="61" spans="1:8" ht="70.5" customHeight="1" x14ac:dyDescent="0.25">
      <c r="A61" s="193" t="s">
        <v>198</v>
      </c>
      <c r="B61" s="193"/>
      <c r="C61" s="193"/>
      <c r="D61" s="193"/>
      <c r="E61" s="193"/>
      <c r="F61" s="29"/>
      <c r="G61" s="29"/>
      <c r="H61" s="29"/>
    </row>
    <row r="62" spans="1:8" ht="48" customHeight="1" x14ac:dyDescent="0.25">
      <c r="A62" s="193" t="s">
        <v>199</v>
      </c>
      <c r="B62" s="193"/>
      <c r="C62" s="193"/>
      <c r="D62" s="193"/>
      <c r="E62" s="193"/>
      <c r="F62" s="29"/>
      <c r="G62" s="29"/>
      <c r="H62" s="29"/>
    </row>
    <row r="63" spans="1:8" ht="69.75" customHeight="1" x14ac:dyDescent="0.25">
      <c r="A63" s="193" t="s">
        <v>205</v>
      </c>
      <c r="B63" s="193"/>
      <c r="C63" s="193"/>
      <c r="D63" s="193"/>
      <c r="E63" s="193"/>
      <c r="F63" s="29"/>
      <c r="G63" s="29"/>
      <c r="H63" s="29"/>
    </row>
    <row r="64" spans="1:8" ht="21" customHeight="1" x14ac:dyDescent="0.25">
      <c r="A64" s="202" t="s">
        <v>200</v>
      </c>
      <c r="B64" s="203"/>
      <c r="C64" s="203"/>
      <c r="D64" s="203"/>
      <c r="E64" s="204"/>
      <c r="F64" s="29"/>
      <c r="G64" s="29"/>
      <c r="H64" s="29"/>
    </row>
    <row r="65" spans="1:8" ht="62.25" customHeight="1" x14ac:dyDescent="0.25">
      <c r="A65" s="202" t="s">
        <v>201</v>
      </c>
      <c r="B65" s="203"/>
      <c r="C65" s="203"/>
      <c r="D65" s="203"/>
      <c r="E65" s="204"/>
      <c r="F65" s="29"/>
      <c r="G65" s="29"/>
      <c r="H65" s="29"/>
    </row>
    <row r="66" spans="1:8" ht="49.5" customHeight="1" x14ac:dyDescent="0.25">
      <c r="A66" s="202" t="s">
        <v>206</v>
      </c>
      <c r="B66" s="203"/>
      <c r="C66" s="203"/>
      <c r="D66" s="203"/>
      <c r="E66" s="204"/>
      <c r="F66" s="29"/>
      <c r="G66" s="29"/>
      <c r="H66" s="29"/>
    </row>
    <row r="67" spans="1:8" ht="40.5" customHeight="1" x14ac:dyDescent="0.25">
      <c r="A67" s="193" t="s">
        <v>202</v>
      </c>
      <c r="B67" s="193"/>
      <c r="C67" s="193"/>
      <c r="D67" s="193"/>
      <c r="E67" s="193"/>
      <c r="F67" s="29"/>
      <c r="G67" s="29"/>
      <c r="H67" s="29"/>
    </row>
    <row r="68" spans="1:8" ht="42.75" customHeight="1" x14ac:dyDescent="0.25">
      <c r="A68" s="193" t="s">
        <v>203</v>
      </c>
      <c r="B68" s="193"/>
      <c r="C68" s="193"/>
      <c r="D68" s="193"/>
      <c r="E68" s="193"/>
      <c r="F68" s="29"/>
      <c r="G68" s="29"/>
      <c r="H68" s="29"/>
    </row>
    <row r="69" spans="1:8" ht="43.5" customHeight="1" x14ac:dyDescent="0.25">
      <c r="A69" s="193" t="s">
        <v>204</v>
      </c>
      <c r="B69" s="193"/>
      <c r="C69" s="193"/>
      <c r="D69" s="193"/>
      <c r="E69" s="193"/>
      <c r="F69" s="29"/>
      <c r="G69" s="29"/>
      <c r="H69" s="29"/>
    </row>
    <row r="70" spans="1:8" x14ac:dyDescent="0.25">
      <c r="A70" s="187"/>
      <c r="B70" s="187"/>
      <c r="C70" s="187"/>
      <c r="D70" s="187"/>
      <c r="E70" s="187"/>
      <c r="F70" s="187"/>
      <c r="G70" s="187"/>
      <c r="H70" s="187"/>
    </row>
    <row r="71" spans="1:8" ht="54.75" customHeight="1" x14ac:dyDescent="0.25">
      <c r="A71" s="190" t="s">
        <v>226</v>
      </c>
      <c r="B71" s="191"/>
      <c r="C71" s="191"/>
      <c r="D71" s="191"/>
      <c r="E71" s="191"/>
      <c r="F71" s="191"/>
      <c r="G71" s="191"/>
      <c r="H71" s="192"/>
    </row>
    <row r="72" spans="1:8" x14ac:dyDescent="0.25">
      <c r="A72" s="177"/>
      <c r="B72" s="177"/>
      <c r="C72" s="177"/>
      <c r="D72" s="177"/>
      <c r="E72" s="177"/>
      <c r="F72" s="177"/>
      <c r="G72" s="177"/>
      <c r="H72" s="177"/>
    </row>
    <row r="73" spans="1:8" ht="25.5" customHeight="1" x14ac:dyDescent="0.25">
      <c r="A73" s="194" t="s">
        <v>163</v>
      </c>
      <c r="B73" s="194"/>
      <c r="C73" s="194"/>
      <c r="D73" s="194"/>
      <c r="E73" s="194"/>
      <c r="F73" s="194"/>
      <c r="G73" s="194"/>
      <c r="H73" s="194"/>
    </row>
    <row r="74" spans="1:8" ht="25.5" x14ac:dyDescent="0.25">
      <c r="A74" s="30" t="s">
        <v>164</v>
      </c>
      <c r="B74" s="35" t="s">
        <v>91</v>
      </c>
      <c r="C74" s="56" t="s">
        <v>99</v>
      </c>
      <c r="D74" s="56"/>
      <c r="E74" s="56"/>
      <c r="F74" s="56"/>
      <c r="G74" s="56"/>
      <c r="H74" s="35" t="s">
        <v>98</v>
      </c>
    </row>
    <row r="75" spans="1:8" x14ac:dyDescent="0.25">
      <c r="A75" s="31" t="s">
        <v>165</v>
      </c>
      <c r="B75" s="34">
        <f>'VIAB TECNICA'!B91</f>
        <v>0</v>
      </c>
      <c r="C75" s="56">
        <f>'VIAB TECNICA'!C91:G91</f>
        <v>0</v>
      </c>
      <c r="D75" s="56"/>
      <c r="E75" s="56"/>
      <c r="F75" s="56"/>
      <c r="G75" s="56"/>
      <c r="H75" s="35">
        <f>'VIAB TECNICA'!H91</f>
        <v>0</v>
      </c>
    </row>
    <row r="76" spans="1:8" x14ac:dyDescent="0.25">
      <c r="A76" s="31" t="s">
        <v>166</v>
      </c>
      <c r="B76" s="34">
        <f>'VIAB TECNICA'!B92</f>
        <v>0</v>
      </c>
      <c r="C76" s="56">
        <f>'VIAB TECNICA'!C92:G92</f>
        <v>0</v>
      </c>
      <c r="D76" s="56"/>
      <c r="E76" s="56"/>
      <c r="F76" s="56"/>
      <c r="G76" s="56"/>
      <c r="H76" s="35">
        <f>'VIAB TECNICA'!H92</f>
        <v>0</v>
      </c>
    </row>
    <row r="77" spans="1:8" x14ac:dyDescent="0.25">
      <c r="A77" s="31" t="s">
        <v>167</v>
      </c>
      <c r="B77" s="34">
        <f>'VIAB TECNICA'!B93</f>
        <v>0</v>
      </c>
      <c r="C77" s="56">
        <f>'VIAB TECNICA'!C93:G93</f>
        <v>0</v>
      </c>
      <c r="D77" s="56"/>
      <c r="E77" s="56"/>
      <c r="F77" s="56"/>
      <c r="G77" s="56"/>
      <c r="H77" s="35">
        <f>'VIAB TECNICA'!H93</f>
        <v>0</v>
      </c>
    </row>
    <row r="78" spans="1:8" x14ac:dyDescent="0.25">
      <c r="A78" s="31" t="s">
        <v>97</v>
      </c>
      <c r="B78" s="34">
        <f>'VIAB TECNICA'!B94</f>
        <v>0</v>
      </c>
      <c r="C78" s="56">
        <f>'VIAB TECNICA'!C94:G94</f>
        <v>0</v>
      </c>
      <c r="D78" s="56"/>
      <c r="E78" s="56"/>
      <c r="F78" s="56"/>
      <c r="G78" s="56"/>
      <c r="H78" s="35">
        <f>'VIAB TECNICA'!H94</f>
        <v>0</v>
      </c>
    </row>
    <row r="79" spans="1:8" x14ac:dyDescent="0.25">
      <c r="A79" s="31" t="s">
        <v>168</v>
      </c>
      <c r="B79" s="34">
        <f>'VIAB TECNICA'!B95</f>
        <v>0</v>
      </c>
      <c r="C79" s="56">
        <f>'VIAB TECNICA'!C95:G95</f>
        <v>0</v>
      </c>
      <c r="D79" s="56"/>
      <c r="E79" s="56"/>
      <c r="F79" s="56"/>
      <c r="G79" s="56"/>
      <c r="H79" s="35">
        <f>'VIAB TECNICA'!H95</f>
        <v>0</v>
      </c>
    </row>
    <row r="81" spans="1:8" x14ac:dyDescent="0.25">
      <c r="A81" s="185" t="s">
        <v>169</v>
      </c>
      <c r="B81" s="185"/>
      <c r="C81" s="185"/>
      <c r="D81" s="185"/>
      <c r="E81" s="185"/>
      <c r="F81" s="185"/>
      <c r="G81" s="185"/>
      <c r="H81" s="185"/>
    </row>
    <row r="82" spans="1:8" x14ac:dyDescent="0.25">
      <c r="A82" s="185" t="s">
        <v>170</v>
      </c>
      <c r="B82" s="185"/>
      <c r="C82" s="185"/>
      <c r="D82" s="185"/>
      <c r="E82" s="185"/>
      <c r="F82" s="185"/>
      <c r="G82" s="185"/>
      <c r="H82" s="185"/>
    </row>
    <row r="83" spans="1:8" ht="49.5" customHeight="1" x14ac:dyDescent="0.25">
      <c r="A83" s="25"/>
    </row>
    <row r="84" spans="1:8" x14ac:dyDescent="0.25">
      <c r="A84" s="185" t="s">
        <v>171</v>
      </c>
      <c r="B84" s="185"/>
      <c r="C84" s="185"/>
      <c r="D84" s="185"/>
      <c r="E84" s="185"/>
      <c r="F84" s="185"/>
      <c r="G84" s="185"/>
      <c r="H84" s="185"/>
    </row>
    <row r="86" spans="1:8" x14ac:dyDescent="0.25">
      <c r="A86" t="s">
        <v>207</v>
      </c>
    </row>
  </sheetData>
  <mergeCells count="108">
    <mergeCell ref="C79:G79"/>
    <mergeCell ref="A81:H81"/>
    <mergeCell ref="A82:H82"/>
    <mergeCell ref="A84:H84"/>
    <mergeCell ref="A64:E64"/>
    <mergeCell ref="A65:E65"/>
    <mergeCell ref="A66:E66"/>
    <mergeCell ref="A73:H73"/>
    <mergeCell ref="C74:G74"/>
    <mergeCell ref="C75:G75"/>
    <mergeCell ref="C76:G76"/>
    <mergeCell ref="C77:G77"/>
    <mergeCell ref="C78:G78"/>
    <mergeCell ref="A68:E68"/>
    <mergeCell ref="A69:E69"/>
    <mergeCell ref="A70:H70"/>
    <mergeCell ref="A71:H71"/>
    <mergeCell ref="A72:H72"/>
    <mergeCell ref="A59:E59"/>
    <mergeCell ref="A60:E60"/>
    <mergeCell ref="A61:E61"/>
    <mergeCell ref="A62:E62"/>
    <mergeCell ref="A63:E63"/>
    <mergeCell ref="A67:E67"/>
    <mergeCell ref="A56:H56"/>
    <mergeCell ref="A57:E58"/>
    <mergeCell ref="F57:H57"/>
    <mergeCell ref="A53:B53"/>
    <mergeCell ref="C53:E53"/>
    <mergeCell ref="F53:H53"/>
    <mergeCell ref="C54:D54"/>
    <mergeCell ref="F54:G54"/>
    <mergeCell ref="C55:D55"/>
    <mergeCell ref="F55:G55"/>
    <mergeCell ref="A47:H47"/>
    <mergeCell ref="A48:H48"/>
    <mergeCell ref="A49:H49"/>
    <mergeCell ref="A52:C52"/>
    <mergeCell ref="E52:F52"/>
    <mergeCell ref="G52:H52"/>
    <mergeCell ref="A43:G43"/>
    <mergeCell ref="A45:G45"/>
    <mergeCell ref="A46:H46"/>
    <mergeCell ref="A44:G44"/>
    <mergeCell ref="B42:C42"/>
    <mergeCell ref="D42:G42"/>
    <mergeCell ref="D36:G36"/>
    <mergeCell ref="B37:C37"/>
    <mergeCell ref="D37:G37"/>
    <mergeCell ref="B38:C38"/>
    <mergeCell ref="D38:G38"/>
    <mergeCell ref="B39:C39"/>
    <mergeCell ref="D39:G39"/>
    <mergeCell ref="D31:G31"/>
    <mergeCell ref="A32:G32"/>
    <mergeCell ref="A33:A42"/>
    <mergeCell ref="B33:C33"/>
    <mergeCell ref="D33:G33"/>
    <mergeCell ref="B34:C34"/>
    <mergeCell ref="D34:G34"/>
    <mergeCell ref="B35:C35"/>
    <mergeCell ref="D35:G35"/>
    <mergeCell ref="B36:C36"/>
    <mergeCell ref="A22:C31"/>
    <mergeCell ref="D22:G22"/>
    <mergeCell ref="D23:G23"/>
    <mergeCell ref="D24:G24"/>
    <mergeCell ref="D25:G25"/>
    <mergeCell ref="D26:G26"/>
    <mergeCell ref="D27:G27"/>
    <mergeCell ref="D28:G28"/>
    <mergeCell ref="D29:G29"/>
    <mergeCell ref="D30:G30"/>
    <mergeCell ref="B40:C40"/>
    <mergeCell ref="D40:G40"/>
    <mergeCell ref="B41:C41"/>
    <mergeCell ref="D41:G41"/>
    <mergeCell ref="A17:C17"/>
    <mergeCell ref="A18:C18"/>
    <mergeCell ref="A19:C19"/>
    <mergeCell ref="A20:H20"/>
    <mergeCell ref="A21:C21"/>
    <mergeCell ref="D21:G21"/>
    <mergeCell ref="A12:B12"/>
    <mergeCell ref="C12:H12"/>
    <mergeCell ref="A13:H13"/>
    <mergeCell ref="A14:H14"/>
    <mergeCell ref="A15:C15"/>
    <mergeCell ref="A16:C16"/>
    <mergeCell ref="A11:B11"/>
    <mergeCell ref="C11:H11"/>
    <mergeCell ref="A4:H4"/>
    <mergeCell ref="A5:B5"/>
    <mergeCell ref="C5:H5"/>
    <mergeCell ref="A6:B6"/>
    <mergeCell ref="C6:H6"/>
    <mergeCell ref="A7:B7"/>
    <mergeCell ref="C7:H7"/>
    <mergeCell ref="A1:A3"/>
    <mergeCell ref="B1:F1"/>
    <mergeCell ref="G1:H1"/>
    <mergeCell ref="B2:F3"/>
    <mergeCell ref="G2:H2"/>
    <mergeCell ref="G3:H3"/>
    <mergeCell ref="A8:H8"/>
    <mergeCell ref="A9:H9"/>
    <mergeCell ref="A10:B10"/>
    <mergeCell ref="C10:H10"/>
  </mergeCells>
  <pageMargins left="0.70866141732283472" right="0.70866141732283472" top="0.74803149606299213" bottom="0.74803149606299213" header="0.31496062992125984" footer="0.31496062992125984"/>
  <pageSetup paperSize="9" scale="85" orientation="portrait" r:id="rId1"/>
  <rowBreaks count="2" manualBreakCount="2">
    <brk id="46" max="16383" man="1"/>
    <brk id="7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SOLICITUD AJUSTE</vt:lpstr>
      <vt:lpstr>VIAB TECNICA</vt:lpstr>
      <vt:lpstr>VIAB SECTORIAL</vt:lpstr>
      <vt:lpstr>ESTUDIOS Y DISEÑOS</vt:lpstr>
      <vt:lpstr>'SOLICITUD AJUSTE'!Área_de_impresión</vt:lpstr>
      <vt:lpstr>'ESTUDIOS Y DISEÑOS'!Títulos_a_imprimir</vt:lpstr>
      <vt:lpstr>'SOLICITUD AJUSTE'!Títulos_a_imprimir</vt:lpstr>
      <vt:lpstr>'VIAB SECTORIAL'!Títulos_a_imprimir</vt:lpstr>
      <vt:lpstr>'VIAB TECNICA'!Títulos_a_imprimir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duvan mauricio martinez rojas</cp:lastModifiedBy>
  <cp:lastPrinted>2022-03-15T23:35:37Z</cp:lastPrinted>
  <dcterms:created xsi:type="dcterms:W3CDTF">2022-01-26T22:30:22Z</dcterms:created>
  <dcterms:modified xsi:type="dcterms:W3CDTF">2022-05-11T20:19:13Z</dcterms:modified>
</cp:coreProperties>
</file>