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25" windowWidth="15315" windowHeight="7815"/>
  </bookViews>
  <sheets>
    <sheet name="prestacion y desarrollo de serv" sheetId="1" r:id="rId1"/>
  </sheets>
  <definedNames>
    <definedName name="_xlnm.Print_Area" localSheetId="0">'prestacion y desarrollo de serv'!$A$1:$O$84</definedName>
    <definedName name="_xlnm.Print_Titles" localSheetId="0">'prestacion y desarrollo de serv'!$1:$4</definedName>
  </definedNames>
  <calcPr calcId="125725"/>
</workbook>
</file>

<file path=xl/calcChain.xml><?xml version="1.0" encoding="utf-8"?>
<calcChain xmlns="http://schemas.openxmlformats.org/spreadsheetml/2006/main">
  <c r="C27" i="1"/>
  <c r="C28" s="1"/>
  <c r="D27"/>
  <c r="D28" s="1"/>
  <c r="E27"/>
  <c r="E28" s="1"/>
  <c r="F27"/>
  <c r="F28" s="1"/>
  <c r="G27"/>
  <c r="G28" s="1"/>
  <c r="H27"/>
  <c r="H28" s="1"/>
  <c r="C29"/>
  <c r="D29"/>
  <c r="E29"/>
  <c r="F29"/>
  <c r="G29"/>
  <c r="H29"/>
  <c r="C32"/>
  <c r="D32" s="1"/>
  <c r="E32" s="1"/>
  <c r="F32" s="1"/>
  <c r="G32" s="1"/>
  <c r="H32" s="1"/>
  <c r="C33"/>
  <c r="D33"/>
  <c r="E33"/>
  <c r="F33"/>
  <c r="G33"/>
  <c r="H33"/>
  <c r="O77"/>
  <c r="O78"/>
</calcChain>
</file>

<file path=xl/comments1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sharedStrings.xml><?xml version="1.0" encoding="utf-8"?>
<sst xmlns="http://schemas.openxmlformats.org/spreadsheetml/2006/main" count="182" uniqueCount="90">
  <si>
    <t>F</t>
  </si>
  <si>
    <t>D</t>
  </si>
  <si>
    <t>N</t>
  </si>
  <si>
    <t>O</t>
  </si>
  <si>
    <t>S</t>
  </si>
  <si>
    <t>A</t>
  </si>
  <si>
    <t>J</t>
  </si>
  <si>
    <t>M</t>
  </si>
  <si>
    <t>E</t>
  </si>
  <si>
    <t>TIEMPO TOTAL PROGRAMADO
(MESES)</t>
  </si>
  <si>
    <t>CRONOGRAMA DE ACTIVIDADES</t>
  </si>
  <si>
    <t>DESCRIPCIÓN DE ACTIVIDADES</t>
  </si>
  <si>
    <t>6 BIMESTRE</t>
  </si>
  <si>
    <t xml:space="preserve">5 BIMESTRE </t>
  </si>
  <si>
    <t>4 BIMESTRE</t>
  </si>
  <si>
    <t>3 BIMESTRE</t>
  </si>
  <si>
    <t>2 BIMESTRE</t>
  </si>
  <si>
    <t>1 BIMESTRE</t>
  </si>
  <si>
    <t>ACCIONES DE MEJORA</t>
  </si>
  <si>
    <t>ANÁLISIS DE DATOS</t>
  </si>
  <si>
    <t>GRÁFICO</t>
  </si>
  <si>
    <t>CUMPLIMIENTO PRESUPUESTAL</t>
  </si>
  <si>
    <t>PRESUPUESTO EJECUTADO</t>
  </si>
  <si>
    <t>MEDICIÓN DE EFICACIA PRESUPUESTAL</t>
  </si>
  <si>
    <t>CUMPLIMIENTO AÑO VIGENTE</t>
  </si>
  <si>
    <t>DICIEMBRE</t>
  </si>
  <si>
    <t>OCTUBRE</t>
  </si>
  <si>
    <t>AGOSTO</t>
  </si>
  <si>
    <t>JUNIO</t>
  </si>
  <si>
    <t>ABRIL</t>
  </si>
  <si>
    <t>FEBRERO</t>
  </si>
  <si>
    <t>VARIABLES</t>
  </si>
  <si>
    <t>MEDICIÓN DE EFICACIA DEL PROYECTO</t>
  </si>
  <si>
    <t>2 Si es decreciente</t>
  </si>
  <si>
    <t>1 Si es creciente</t>
  </si>
  <si>
    <t>MEDICIÓN DEL INDICADOR</t>
  </si>
  <si>
    <t>No. CONTRATO CONVENIO U ORDEN</t>
  </si>
  <si>
    <t xml:space="preserve">INDICADOR </t>
  </si>
  <si>
    <t>UNIDAD DE MEDIDA</t>
  </si>
  <si>
    <t>VALOR</t>
  </si>
  <si>
    <t>DESCRIPCIÓN</t>
  </si>
  <si>
    <t>Creciente / Decreciente</t>
  </si>
  <si>
    <t>VALOR APROPIADO (CRP)</t>
  </si>
  <si>
    <t>METAS</t>
  </si>
  <si>
    <t>PONDERADO</t>
  </si>
  <si>
    <t>NOMBRE PROYECTO Y No. DE REGISTRO DEL BANCO DE PROYECTOS</t>
  </si>
  <si>
    <t>DATOS GENERALES</t>
  </si>
  <si>
    <t>META ESPERADA DURANTE LA VIGENCIA:</t>
  </si>
  <si>
    <t>LINEA BASE</t>
  </si>
  <si>
    <t>META(S) ESPERADA(S)</t>
  </si>
  <si>
    <t>SUBPROGRAMA</t>
  </si>
  <si>
    <t>OBJETIVO</t>
  </si>
  <si>
    <t>PROGRAMA</t>
  </si>
  <si>
    <t>POLITICA SECTORIAL</t>
  </si>
  <si>
    <t>1.3 SECTOR SALUD</t>
  </si>
  <si>
    <t>SECTOR</t>
  </si>
  <si>
    <t>OBJETIVO ESTRATÉGICO</t>
  </si>
  <si>
    <t>FUENTE ESTRATEGICA DE DESARROLLO</t>
  </si>
  <si>
    <t>Secretaria de Salud Municipal</t>
  </si>
  <si>
    <t>UNIDAD EJECUTORA</t>
  </si>
  <si>
    <t>PLAN DE ACCIÓN (AÑO)</t>
  </si>
  <si>
    <t>Página 1 de 1</t>
  </si>
  <si>
    <t>PLAN DE ACCIÓN</t>
  </si>
  <si>
    <t>Versión: 2</t>
  </si>
  <si>
    <t>OFICINA ASESORA DE PLANEACIÓN</t>
  </si>
  <si>
    <t>F - DPE - 190 - 03</t>
  </si>
  <si>
    <t>ALCALDIA DE POPAYÁN</t>
  </si>
  <si>
    <t>Mejorar progresivamente los niveles de desarrollo humano y social de Popayán, posibilitando con ello la optimización integral de la calidad de vida de las comunidades, la generación de equidad, la inclusión social y un progresivo cubrimiento de las necesidades básicas.</t>
  </si>
  <si>
    <t>Garantizaremos la prestación del servicio de salud, con acciones y servicios que impacten positivamente en las condiciones de vida de los payaneses mediante la aplicación de los principios básicos de Universalidad, Solidaridad, Calidad, Eficiencia y Equidad.</t>
  </si>
  <si>
    <t>1.3.1 VIGILANCIA DE LA PRESTACIÓN DE SERVICIOS DE SALUD DEL RÉGIMEN SUBSIDIADO</t>
  </si>
  <si>
    <t>Administrar el régimen subsidiado a través del control financiero y presupuestal a las EPS y la supervisión de los servicios de salud del Municipio.</t>
  </si>
  <si>
    <t>1.3.1.2 PRESTACIÓN Y DESARROLLO DE SERVICIOS DE SALUD</t>
  </si>
  <si>
    <t>x</t>
  </si>
  <si>
    <t xml:space="preserve">Mejoramiento  de la Accesibilidad, Calidad y Eficiencia en la Prestacion y Desarrollo de Servicios de Salud en el Municipio de Popayan.                                              N° 12-9-19-001-01031            </t>
  </si>
  <si>
    <t>1- FUENTES DE DESARROLLO HUMANO E INCLUSION SOCIAL</t>
  </si>
  <si>
    <t>Numero de Instituciones programadas</t>
  </si>
  <si>
    <t>Aumentar al 100% el número de asistencias técnicas y seguimiento a planes de mejoramiento de las EPS e IPS R.C.,  R.S., R. de Excepcion y R. Especial</t>
  </si>
  <si>
    <t xml:space="preserve">Realizar visitas de seguimiento y asistencia tecnica a las IPS y EPS del Municipio de Popayan para monitorear y evaluar la Prestacion de Servicios de Salud  </t>
  </si>
  <si>
    <t xml:space="preserve">Visitas de asistencia Tecnica y seguimiento a Instituciones </t>
  </si>
  <si>
    <t>Numero de EPS e IPS con asistencia tecnica y seguimiento realizada/total de EPS e IPS programadas</t>
  </si>
  <si>
    <t>Numero de visitas de asistencia tecnica y de seguimiento</t>
  </si>
  <si>
    <t>Apoyar en la búsqueda activa de los prestadores de servicios de salud en el Municipio y reportar al Departamento.</t>
  </si>
  <si>
    <t>Apoyar en la búsqueda activa de prestadores inscritos para supervisar la notificación de novedades en los servicios reportados y no reportados y así determinar la prestación real de su portafolio de servicios.</t>
  </si>
  <si>
    <t>Apoyar en el seguimiento a la red de prestación de servicios de salud de las EPS del régimen contributivo y subsidiado del Municipio de Popayán.</t>
  </si>
  <si>
    <t>Apoyar en  la asistencia técnica al PAMEC en las IPS's nuevas inscritas ante la Secretaria de Salud Departamental,  del régimen contributivo del municipio de Popayán.</t>
  </si>
  <si>
    <t>Apoyar en el  seguimiento a los indicadores de calidad en las IPS del régimen contributivo y subsidiado del Municipio de Popayán.</t>
  </si>
  <si>
    <t>Apoyar en el seguimiento a la capacitación en atención sin barreras de las IPS del régimen contributivo y subsidiado del Municipio de Popayán.</t>
  </si>
  <si>
    <t>Apoyar la realización de una Encuesta para medir la Accesibilidad y Oportunidad de los Servicios de Salud de las IPS del Régimen Subsidiado.</t>
  </si>
  <si>
    <t>Apoyar la realización de una Encuesta para medir la Adherencia a Protocolos de las Enfermedades de Interés en salud pública en las IPS del Régimen Contributivo y Subsidiado del Municipio de Popayán.</t>
  </si>
  <si>
    <t>Aumentar al 100% el numero de asistencias tecnicas de las EPS e IPS del R.C y R.S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</si>
</sst>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_ &quot;$&quot;\ * #,##0.00_ ;_ &quot;$&quot;\ * \-#,##0.00_ ;_ &quot;$&quot;\ * &quot;-&quot;??_ ;_ @_ "/>
    <numFmt numFmtId="166" formatCode="dd\-mm\-yy"/>
  </numFmts>
  <fonts count="2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67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justify" vertical="top" wrapText="1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4" applyFont="1" applyFill="1" applyBorder="1" applyAlignment="1" applyProtection="1">
      <alignment horizontal="center" vertical="center" wrapText="1"/>
      <protection locked="0"/>
    </xf>
    <xf numFmtId="0" fontId="2" fillId="0" borderId="2" xfId="4" applyFont="1" applyFill="1" applyBorder="1" applyAlignment="1" applyProtection="1">
      <alignment horizontal="center" vertical="center" wrapText="1"/>
      <protection locked="0"/>
    </xf>
    <xf numFmtId="0" fontId="2" fillId="0" borderId="3" xfId="4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4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164" fontId="1" fillId="2" borderId="0" xfId="0" applyNumberFormat="1" applyFont="1" applyFill="1" applyBorder="1" applyAlignment="1" applyProtection="1">
      <alignment vertical="center"/>
      <protection locked="0"/>
    </xf>
    <xf numFmtId="164" fontId="7" fillId="2" borderId="0" xfId="0" applyNumberFormat="1" applyFont="1" applyFill="1" applyBorder="1" applyAlignment="1" applyProtection="1">
      <alignment horizontal="center" vertical="center"/>
    </xf>
    <xf numFmtId="10" fontId="5" fillId="2" borderId="0" xfId="5" applyNumberFormat="1" applyFont="1" applyFill="1" applyBorder="1" applyAlignment="1" applyProtection="1">
      <alignment horizontal="center" vertical="center"/>
      <protection locked="0"/>
    </xf>
    <xf numFmtId="9" fontId="8" fillId="0" borderId="4" xfId="5" applyFont="1" applyFill="1" applyBorder="1" applyAlignment="1">
      <alignment horizontal="center" vertical="center"/>
    </xf>
    <xf numFmtId="9" fontId="8" fillId="0" borderId="5" xfId="5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1" fontId="8" fillId="0" borderId="4" xfId="0" applyNumberFormat="1" applyFont="1" applyFill="1" applyBorder="1" applyAlignment="1" applyProtection="1">
      <alignment horizontal="center" vertical="center"/>
      <protection locked="0"/>
    </xf>
    <xf numFmtId="1" fontId="8" fillId="0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9" fontId="2" fillId="0" borderId="7" xfId="5" applyNumberFormat="1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" fontId="8" fillId="0" borderId="9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3" fontId="8" fillId="0" borderId="11" xfId="2" applyNumberFormat="1" applyFont="1" applyFill="1" applyBorder="1" applyAlignment="1" applyProtection="1">
      <alignment horizontal="center" vertical="center"/>
      <protection locked="0"/>
    </xf>
    <xf numFmtId="3" fontId="8" fillId="0" borderId="3" xfId="2" applyNumberFormat="1" applyFont="1" applyFill="1" applyBorder="1" applyAlignment="1" applyProtection="1">
      <alignment horizontal="center" vertical="center"/>
      <protection locked="0"/>
    </xf>
    <xf numFmtId="3" fontId="8" fillId="0" borderId="12" xfId="2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justify" vertical="center" wrapText="1"/>
      <protection locked="0"/>
    </xf>
    <xf numFmtId="9" fontId="1" fillId="0" borderId="1" xfId="6" applyFont="1" applyBorder="1" applyAlignment="1" applyProtection="1">
      <alignment horizontal="center" vertical="center" wrapText="1"/>
      <protection locked="0"/>
    </xf>
    <xf numFmtId="0" fontId="2" fillId="4" borderId="1" xfId="4" applyFont="1" applyFill="1" applyBorder="1" applyAlignment="1" applyProtection="1">
      <alignment horizontal="center" vertical="center" wrapText="1"/>
    </xf>
    <xf numFmtId="0" fontId="11" fillId="4" borderId="1" xfId="4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justify" vertical="justify" wrapText="1"/>
    </xf>
    <xf numFmtId="0" fontId="1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/>
    <xf numFmtId="0" fontId="14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 wrapText="1"/>
    </xf>
    <xf numFmtId="166" fontId="1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20" fillId="2" borderId="15" xfId="0" applyFont="1" applyFill="1" applyBorder="1" applyAlignment="1" applyProtection="1">
      <alignment horizontal="center" vertical="center" wrapText="1"/>
      <protection locked="0"/>
    </xf>
    <xf numFmtId="0" fontId="20" fillId="2" borderId="16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wrapText="1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14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166" fontId="1" fillId="2" borderId="24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9" fontId="1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28" xfId="0" applyFont="1" applyFill="1" applyBorder="1" applyAlignment="1" applyProtection="1">
      <alignment horizontal="left" vertical="center" wrapText="1"/>
      <protection locked="0"/>
    </xf>
    <xf numFmtId="0" fontId="12" fillId="2" borderId="27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center" vertical="center"/>
    </xf>
    <xf numFmtId="0" fontId="11" fillId="4" borderId="19" xfId="4" applyFont="1" applyFill="1" applyBorder="1" applyAlignment="1" applyProtection="1">
      <alignment horizontal="center" vertical="center" wrapText="1"/>
    </xf>
    <xf numFmtId="0" fontId="11" fillId="4" borderId="14" xfId="4" applyFont="1" applyFill="1" applyBorder="1" applyAlignment="1" applyProtection="1">
      <alignment horizontal="center" vertical="center" wrapText="1"/>
    </xf>
    <xf numFmtId="0" fontId="11" fillId="4" borderId="11" xfId="4" applyFont="1" applyFill="1" applyBorder="1" applyAlignment="1" applyProtection="1">
      <alignment horizontal="center" vertical="center" wrapText="1"/>
    </xf>
    <xf numFmtId="0" fontId="11" fillId="4" borderId="1" xfId="4" applyFont="1" applyFill="1" applyBorder="1" applyAlignment="1" applyProtection="1">
      <alignment horizontal="center" vertical="center" wrapText="1"/>
    </xf>
    <xf numFmtId="0" fontId="11" fillId="4" borderId="2" xfId="4" applyFont="1" applyFill="1" applyBorder="1" applyAlignment="1" applyProtection="1">
      <alignment horizontal="center" vertical="center" wrapText="1"/>
    </xf>
    <xf numFmtId="0" fontId="11" fillId="4" borderId="28" xfId="4" applyFont="1" applyFill="1" applyBorder="1" applyAlignment="1" applyProtection="1">
      <alignment horizontal="center" vertical="center" wrapText="1"/>
    </xf>
    <xf numFmtId="0" fontId="11" fillId="4" borderId="27" xfId="4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/>
    <xf numFmtId="0" fontId="10" fillId="5" borderId="1" xfId="0" applyFont="1" applyFill="1" applyBorder="1" applyAlignment="1" applyProtection="1">
      <alignment horizontal="center" vertical="center" wrapText="1"/>
    </xf>
    <xf numFmtId="0" fontId="1" fillId="6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center" vertical="center"/>
    </xf>
    <xf numFmtId="164" fontId="2" fillId="2" borderId="30" xfId="0" applyNumberFormat="1" applyFont="1" applyFill="1" applyBorder="1" applyAlignment="1" applyProtection="1">
      <alignment horizontal="right" vertical="center"/>
    </xf>
    <xf numFmtId="0" fontId="19" fillId="2" borderId="31" xfId="0" applyNumberFormat="1" applyFont="1" applyFill="1" applyBorder="1" applyAlignment="1" applyProtection="1">
      <alignment horizontal="justify" vertical="justify" readingOrder="1"/>
      <protection locked="0"/>
    </xf>
    <xf numFmtId="0" fontId="1" fillId="2" borderId="32" xfId="0" applyNumberFormat="1" applyFont="1" applyFill="1" applyBorder="1" applyAlignment="1" applyProtection="1">
      <alignment horizontal="justify" vertical="justify" readingOrder="1"/>
      <protection locked="0"/>
    </xf>
    <xf numFmtId="0" fontId="1" fillId="2" borderId="10" xfId="0" applyNumberFormat="1" applyFont="1" applyFill="1" applyBorder="1" applyAlignment="1" applyProtection="1">
      <alignment horizontal="justify" vertical="justify" readingOrder="1"/>
      <protection locked="0"/>
    </xf>
    <xf numFmtId="0" fontId="1" fillId="2" borderId="13" xfId="0" applyNumberFormat="1" applyFont="1" applyFill="1" applyBorder="1" applyAlignment="1" applyProtection="1">
      <alignment horizontal="justify" vertical="justify" readingOrder="1"/>
      <protection locked="0"/>
    </xf>
    <xf numFmtId="0" fontId="1" fillId="2" borderId="0" xfId="0" applyNumberFormat="1" applyFont="1" applyFill="1" applyBorder="1" applyAlignment="1" applyProtection="1">
      <alignment horizontal="justify" vertical="justify" readingOrder="1"/>
      <protection locked="0"/>
    </xf>
    <xf numFmtId="0" fontId="1" fillId="2" borderId="30" xfId="0" applyNumberFormat="1" applyFont="1" applyFill="1" applyBorder="1" applyAlignment="1" applyProtection="1">
      <alignment horizontal="justify" vertical="justify" readingOrder="1"/>
      <protection locked="0"/>
    </xf>
    <xf numFmtId="0" fontId="1" fillId="2" borderId="33" xfId="0" applyNumberFormat="1" applyFont="1" applyFill="1" applyBorder="1" applyAlignment="1" applyProtection="1">
      <alignment horizontal="justify" vertical="justify" readingOrder="1"/>
      <protection locked="0"/>
    </xf>
    <xf numFmtId="0" fontId="1" fillId="2" borderId="29" xfId="0" applyNumberFormat="1" applyFont="1" applyFill="1" applyBorder="1" applyAlignment="1" applyProtection="1">
      <alignment horizontal="justify" vertical="justify" readingOrder="1"/>
      <protection locked="0"/>
    </xf>
    <xf numFmtId="0" fontId="1" fillId="2" borderId="12" xfId="0" applyNumberFormat="1" applyFont="1" applyFill="1" applyBorder="1" applyAlignment="1" applyProtection="1">
      <alignment horizontal="justify" vertical="justify" readingOrder="1"/>
      <protection locked="0"/>
    </xf>
    <xf numFmtId="164" fontId="19" fillId="2" borderId="31" xfId="0" applyNumberFormat="1" applyFont="1" applyFill="1" applyBorder="1" applyAlignment="1" applyProtection="1">
      <alignment horizontal="justify" vertical="justify"/>
      <protection locked="0"/>
    </xf>
    <xf numFmtId="164" fontId="1" fillId="2" borderId="32" xfId="0" applyNumberFormat="1" applyFont="1" applyFill="1" applyBorder="1" applyAlignment="1" applyProtection="1">
      <alignment horizontal="justify" vertical="justify"/>
      <protection locked="0"/>
    </xf>
    <xf numFmtId="164" fontId="1" fillId="2" borderId="10" xfId="0" applyNumberFormat="1" applyFont="1" applyFill="1" applyBorder="1" applyAlignment="1" applyProtection="1">
      <alignment horizontal="justify" vertical="justify"/>
      <protection locked="0"/>
    </xf>
    <xf numFmtId="164" fontId="1" fillId="2" borderId="13" xfId="0" applyNumberFormat="1" applyFont="1" applyFill="1" applyBorder="1" applyAlignment="1" applyProtection="1">
      <alignment horizontal="justify" vertical="justify"/>
      <protection locked="0"/>
    </xf>
    <xf numFmtId="164" fontId="1" fillId="2" borderId="0" xfId="0" applyNumberFormat="1" applyFont="1" applyFill="1" applyBorder="1" applyAlignment="1" applyProtection="1">
      <alignment horizontal="justify" vertical="justify"/>
      <protection locked="0"/>
    </xf>
    <xf numFmtId="164" fontId="1" fillId="2" borderId="30" xfId="0" applyNumberFormat="1" applyFont="1" applyFill="1" applyBorder="1" applyAlignment="1" applyProtection="1">
      <alignment horizontal="justify" vertical="justify"/>
      <protection locked="0"/>
    </xf>
    <xf numFmtId="164" fontId="1" fillId="2" borderId="33" xfId="0" applyNumberFormat="1" applyFont="1" applyFill="1" applyBorder="1" applyAlignment="1" applyProtection="1">
      <alignment horizontal="justify" vertical="justify"/>
      <protection locked="0"/>
    </xf>
    <xf numFmtId="164" fontId="1" fillId="2" borderId="29" xfId="0" applyNumberFormat="1" applyFont="1" applyFill="1" applyBorder="1" applyAlignment="1" applyProtection="1">
      <alignment horizontal="justify" vertical="justify"/>
      <protection locked="0"/>
    </xf>
    <xf numFmtId="164" fontId="1" fillId="2" borderId="12" xfId="0" applyNumberFormat="1" applyFont="1" applyFill="1" applyBorder="1" applyAlignment="1" applyProtection="1">
      <alignment horizontal="justify" vertical="justify"/>
      <protection locked="0"/>
    </xf>
    <xf numFmtId="0" fontId="19" fillId="2" borderId="32" xfId="0" applyNumberFormat="1" applyFont="1" applyFill="1" applyBorder="1" applyAlignment="1" applyProtection="1">
      <alignment horizontal="justify" vertical="justify" readingOrder="1"/>
      <protection locked="0"/>
    </xf>
    <xf numFmtId="0" fontId="19" fillId="2" borderId="10" xfId="0" applyNumberFormat="1" applyFont="1" applyFill="1" applyBorder="1" applyAlignment="1" applyProtection="1">
      <alignment horizontal="justify" vertical="justify" readingOrder="1"/>
      <protection locked="0"/>
    </xf>
    <xf numFmtId="0" fontId="19" fillId="2" borderId="13" xfId="0" applyNumberFormat="1" applyFont="1" applyFill="1" applyBorder="1" applyAlignment="1" applyProtection="1">
      <alignment horizontal="justify" vertical="justify" readingOrder="1"/>
      <protection locked="0"/>
    </xf>
    <xf numFmtId="0" fontId="19" fillId="2" borderId="0" xfId="0" applyNumberFormat="1" applyFont="1" applyFill="1" applyBorder="1" applyAlignment="1" applyProtection="1">
      <alignment horizontal="justify" vertical="justify" readingOrder="1"/>
      <protection locked="0"/>
    </xf>
    <xf numFmtId="0" fontId="19" fillId="2" borderId="30" xfId="0" applyNumberFormat="1" applyFont="1" applyFill="1" applyBorder="1" applyAlignment="1" applyProtection="1">
      <alignment horizontal="justify" vertical="justify" readingOrder="1"/>
      <protection locked="0"/>
    </xf>
    <xf numFmtId="0" fontId="19" fillId="2" borderId="33" xfId="0" applyNumberFormat="1" applyFont="1" applyFill="1" applyBorder="1" applyAlignment="1" applyProtection="1">
      <alignment horizontal="justify" vertical="justify" readingOrder="1"/>
      <protection locked="0"/>
    </xf>
    <xf numFmtId="0" fontId="19" fillId="2" borderId="29" xfId="0" applyNumberFormat="1" applyFont="1" applyFill="1" applyBorder="1" applyAlignment="1" applyProtection="1">
      <alignment horizontal="justify" vertical="justify" readingOrder="1"/>
      <protection locked="0"/>
    </xf>
    <xf numFmtId="0" fontId="19" fillId="2" borderId="12" xfId="0" applyNumberFormat="1" applyFont="1" applyFill="1" applyBorder="1" applyAlignment="1" applyProtection="1">
      <alignment horizontal="justify" vertical="justify" readingOrder="1"/>
      <protection locked="0"/>
    </xf>
    <xf numFmtId="0" fontId="5" fillId="3" borderId="34" xfId="4" applyFont="1" applyFill="1" applyBorder="1" applyAlignment="1" applyProtection="1">
      <alignment horizontal="center" vertical="center" wrapText="1"/>
    </xf>
    <xf numFmtId="0" fontId="5" fillId="3" borderId="3" xfId="4" applyFont="1" applyFill="1" applyBorder="1" applyAlignment="1" applyProtection="1">
      <alignment horizontal="center" vertical="center" wrapText="1"/>
    </xf>
    <xf numFmtId="0" fontId="6" fillId="3" borderId="2" xfId="4" applyFont="1" applyFill="1" applyBorder="1" applyAlignment="1" applyProtection="1">
      <alignment horizontal="center" vertical="center" wrapText="1"/>
    </xf>
    <xf numFmtId="0" fontId="6" fillId="3" borderId="28" xfId="4" applyFont="1" applyFill="1" applyBorder="1" applyAlignment="1" applyProtection="1">
      <alignment horizontal="center" vertical="center" wrapText="1"/>
    </xf>
    <xf numFmtId="0" fontId="6" fillId="3" borderId="27" xfId="4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</cellXfs>
  <cellStyles count="9">
    <cellStyle name="Hipervínculo 2" xfId="1"/>
    <cellStyle name="Moneda_FICHA TECNICA INDICADOR" xfId="2"/>
    <cellStyle name="Normal" xfId="0" builtinId="0"/>
    <cellStyle name="Normal 2" xfId="3"/>
    <cellStyle name="Normal 3" xfId="4"/>
    <cellStyle name="Porcentual" xfId="5" builtinId="5"/>
    <cellStyle name="Porcentual 2" xfId="6"/>
    <cellStyle name="Porcentual 2 2" xfId="7"/>
    <cellStyle name="Porcentual 2 2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8418277680140567E-2"/>
          <c:y val="3.6111111111111115E-2"/>
          <c:w val="0.47275922671353243"/>
          <c:h val="0.76111111111111118"/>
        </c:manualLayout>
      </c:layout>
      <c:barChart>
        <c:barDir val="col"/>
        <c:grouping val="clustered"/>
        <c:ser>
          <c:idx val="0"/>
          <c:order val="0"/>
          <c:tx>
            <c:strRef>
              <c:f>'prestacion y desarrollo de serv'!$B$26</c:f>
              <c:strCache>
                <c:ptCount val="1"/>
                <c:pt idx="0">
                  <c:v>Numero de visitas de asistencia tecnica y de seguimiento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'prestacion y desarrollo de serv'!$C$25:$H$25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'prestacion y desarrollo de serv'!$C$26:$H$26</c:f>
              <c:numCache>
                <c:formatCode>#,##0</c:formatCode>
                <c:ptCount val="6"/>
              </c:numCache>
            </c:numRef>
          </c:val>
        </c:ser>
        <c:axId val="99695232"/>
        <c:axId val="99709312"/>
      </c:barChart>
      <c:lineChart>
        <c:grouping val="standard"/>
        <c:ser>
          <c:idx val="1"/>
          <c:order val="1"/>
          <c:tx>
            <c:strRef>
              <c:f>'prestacion y desarrollo de serv'!$B$27</c:f>
              <c:strCache>
                <c:ptCount val="1"/>
                <c:pt idx="0">
                  <c:v>Numero de Instituciones programadas</c:v>
                </c:pt>
              </c:strCache>
            </c:strRef>
          </c:tx>
          <c:marker>
            <c:symbol val="none"/>
          </c:marker>
          <c:cat>
            <c:strRef>
              <c:f>'prestacion y desarrollo de serv'!$C$25:$H$25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'prestacion y desarrollo de serv'!$C$27:$H$27</c:f>
              <c:numCache>
                <c:formatCode>0</c:formatCode>
                <c:ptCount val="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</c:numCache>
            </c:numRef>
          </c:val>
        </c:ser>
        <c:marker val="1"/>
        <c:axId val="99695232"/>
        <c:axId val="99709312"/>
      </c:lineChart>
      <c:lineChart>
        <c:grouping val="standard"/>
        <c:ser>
          <c:idx val="2"/>
          <c:order val="2"/>
          <c:tx>
            <c:strRef>
              <c:f>'prestacion y desarrollo de serv'!$B$28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'prestacion y desarrollo de serv'!$C$25:$H$25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'prestacion y desarrollo de serv'!$C$28:$H$28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marker val="1"/>
        <c:axId val="99710848"/>
        <c:axId val="99712384"/>
      </c:lineChart>
      <c:catAx>
        <c:axId val="99695232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9709312"/>
        <c:crosses val="autoZero"/>
        <c:auto val="1"/>
        <c:lblAlgn val="ctr"/>
        <c:lblOffset val="100"/>
      </c:catAx>
      <c:valAx>
        <c:axId val="99709312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9695232"/>
        <c:crosses val="autoZero"/>
        <c:crossBetween val="between"/>
      </c:valAx>
      <c:catAx>
        <c:axId val="99710848"/>
        <c:scaling>
          <c:orientation val="minMax"/>
        </c:scaling>
        <c:delete val="1"/>
        <c:axPos val="b"/>
        <c:tickLblPos val="none"/>
        <c:crossAx val="99712384"/>
        <c:crosses val="autoZero"/>
        <c:auto val="1"/>
        <c:lblAlgn val="ctr"/>
        <c:lblOffset val="100"/>
      </c:catAx>
      <c:valAx>
        <c:axId val="99712384"/>
        <c:scaling>
          <c:orientation val="minMax"/>
        </c:scaling>
        <c:axPos val="r"/>
        <c:numFmt formatCode="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971084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67787111"/>
          <c:y val="0.28982327209098874"/>
          <c:w val="0.31237710400435453"/>
          <c:h val="0.44468999708369794"/>
        </c:manualLayout>
      </c:layout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126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1262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8"/>
  <sheetViews>
    <sheetView tabSelected="1" view="pageBreakPreview" zoomScale="70" zoomScaleNormal="100" zoomScaleSheetLayoutView="70" workbookViewId="0">
      <selection activeCell="C31" sqref="C31:H31"/>
    </sheetView>
  </sheetViews>
  <sheetFormatPr baseColWidth="10" defaultRowHeight="12.75"/>
  <cols>
    <col min="1" max="1" width="1.7109375" style="1" customWidth="1"/>
    <col min="2" max="2" width="29.85546875" style="1" customWidth="1"/>
    <col min="3" max="3" width="15.85546875" style="1" customWidth="1"/>
    <col min="4" max="4" width="20.7109375" style="1" customWidth="1"/>
    <col min="5" max="5" width="23.5703125" style="1" customWidth="1"/>
    <col min="6" max="6" width="15.28515625" style="1" customWidth="1"/>
    <col min="7" max="7" width="21.85546875" style="1" customWidth="1"/>
    <col min="8" max="8" width="16.7109375" style="1" customWidth="1"/>
    <col min="9" max="9" width="16.140625" style="1" customWidth="1"/>
    <col min="10" max="10" width="11.42578125" style="1"/>
    <col min="11" max="11" width="8.28515625" style="1" customWidth="1"/>
    <col min="12" max="12" width="8.42578125" style="1" customWidth="1"/>
    <col min="13" max="13" width="10.7109375" style="1" customWidth="1"/>
    <col min="14" max="14" width="11.140625" style="1" bestFit="1" customWidth="1"/>
    <col min="15" max="15" width="31.28515625" style="1" customWidth="1"/>
    <col min="16" max="16384" width="11.42578125" style="1"/>
  </cols>
  <sheetData>
    <row r="1" spans="1:20" ht="36.75" customHeight="1">
      <c r="A1" s="15"/>
      <c r="B1" s="75"/>
      <c r="C1" s="76" t="s">
        <v>66</v>
      </c>
      <c r="D1" s="76"/>
      <c r="E1" s="76"/>
      <c r="F1" s="76"/>
      <c r="G1" s="76"/>
      <c r="H1" s="76"/>
      <c r="I1" s="76"/>
      <c r="J1" s="76"/>
      <c r="K1" s="76"/>
      <c r="L1" s="77"/>
      <c r="M1" s="78" t="s">
        <v>65</v>
      </c>
      <c r="N1" s="79"/>
      <c r="O1" s="80"/>
      <c r="Q1" s="15"/>
    </row>
    <row r="2" spans="1:20" ht="27" customHeight="1" thickBot="1">
      <c r="A2" s="15"/>
      <c r="B2" s="75"/>
      <c r="C2" s="81" t="s">
        <v>64</v>
      </c>
      <c r="D2" s="81"/>
      <c r="E2" s="81"/>
      <c r="F2" s="81"/>
      <c r="G2" s="81"/>
      <c r="H2" s="81"/>
      <c r="I2" s="81"/>
      <c r="J2" s="81"/>
      <c r="K2" s="81"/>
      <c r="L2" s="82"/>
      <c r="M2" s="83" t="s">
        <v>63</v>
      </c>
      <c r="N2" s="84"/>
      <c r="O2" s="85"/>
      <c r="Q2" s="15"/>
    </row>
    <row r="3" spans="1:20" ht="34.5" customHeight="1" thickBot="1">
      <c r="A3" s="15"/>
      <c r="B3" s="75"/>
      <c r="C3" s="81" t="s">
        <v>62</v>
      </c>
      <c r="D3" s="86"/>
      <c r="E3" s="86"/>
      <c r="F3" s="86"/>
      <c r="G3" s="86"/>
      <c r="H3" s="86"/>
      <c r="I3" s="86"/>
      <c r="J3" s="86"/>
      <c r="K3" s="86"/>
      <c r="L3" s="87"/>
      <c r="M3" s="88" t="s">
        <v>61</v>
      </c>
      <c r="N3" s="89"/>
      <c r="O3" s="90"/>
      <c r="Q3" s="15"/>
    </row>
    <row r="4" spans="1:20" ht="15" customHeight="1">
      <c r="A4" s="15"/>
      <c r="B4" s="45"/>
      <c r="C4" s="66"/>
      <c r="D4" s="66"/>
      <c r="E4" s="66"/>
      <c r="F4" s="66"/>
      <c r="G4" s="66"/>
      <c r="H4" s="66"/>
      <c r="I4" s="66"/>
      <c r="J4" s="66"/>
      <c r="K4" s="66"/>
      <c r="L4" s="66"/>
      <c r="M4" s="65"/>
      <c r="N4" s="65"/>
      <c r="Q4" s="15"/>
    </row>
    <row r="5" spans="1:20" ht="33" customHeight="1">
      <c r="A5" s="15"/>
      <c r="B5" s="63" t="s">
        <v>60</v>
      </c>
      <c r="C5" s="91">
        <v>2015</v>
      </c>
      <c r="D5" s="92"/>
      <c r="E5" s="53" t="s">
        <v>59</v>
      </c>
      <c r="F5" s="91" t="s">
        <v>58</v>
      </c>
      <c r="G5" s="93"/>
      <c r="H5" s="93"/>
      <c r="I5" s="93"/>
      <c r="J5" s="93"/>
      <c r="K5" s="93"/>
      <c r="L5" s="93"/>
      <c r="M5" s="93"/>
      <c r="N5" s="93"/>
      <c r="O5" s="92"/>
      <c r="P5" s="62"/>
      <c r="Q5" s="55"/>
      <c r="R5" s="55"/>
      <c r="S5" s="55"/>
      <c r="T5" s="15"/>
    </row>
    <row r="6" spans="1:20" s="15" customFormat="1" ht="6" customHeight="1">
      <c r="B6" s="61"/>
      <c r="C6" s="58"/>
      <c r="D6" s="58"/>
      <c r="E6" s="60"/>
      <c r="F6" s="56"/>
      <c r="G6" s="56"/>
      <c r="H6" s="56"/>
      <c r="I6" s="56"/>
      <c r="J6" s="56"/>
      <c r="K6" s="56"/>
      <c r="L6" s="56"/>
      <c r="M6" s="56"/>
      <c r="N6" s="56"/>
      <c r="O6" s="55"/>
      <c r="P6" s="55"/>
      <c r="Q6" s="55"/>
      <c r="R6" s="55"/>
      <c r="S6" s="55"/>
    </row>
    <row r="7" spans="1:20" ht="36.75" customHeight="1">
      <c r="A7" s="15"/>
      <c r="B7" s="64" t="s">
        <v>57</v>
      </c>
      <c r="C7" s="91" t="s">
        <v>74</v>
      </c>
      <c r="D7" s="92"/>
      <c r="E7" s="53" t="s">
        <v>56</v>
      </c>
      <c r="F7" s="91" t="s">
        <v>67</v>
      </c>
      <c r="G7" s="93"/>
      <c r="H7" s="93"/>
      <c r="I7" s="93"/>
      <c r="J7" s="93"/>
      <c r="K7" s="93"/>
      <c r="L7" s="93"/>
      <c r="M7" s="93"/>
      <c r="N7" s="93"/>
      <c r="O7" s="92"/>
      <c r="P7" s="52"/>
      <c r="Q7" s="52"/>
      <c r="R7" s="52"/>
      <c r="S7" s="52"/>
      <c r="T7" s="15"/>
    </row>
    <row r="8" spans="1:20" ht="6" customHeight="1">
      <c r="A8" s="15"/>
      <c r="B8" s="61"/>
      <c r="C8" s="58"/>
      <c r="D8" s="58"/>
      <c r="E8" s="60"/>
      <c r="F8" s="56"/>
      <c r="G8" s="56"/>
      <c r="H8" s="56"/>
      <c r="I8" s="56"/>
      <c r="J8" s="56"/>
      <c r="K8" s="56"/>
      <c r="L8" s="56"/>
      <c r="M8" s="56"/>
      <c r="N8" s="56"/>
      <c r="O8" s="55"/>
      <c r="P8" s="55"/>
      <c r="Q8" s="55"/>
      <c r="R8" s="55"/>
      <c r="S8" s="55"/>
      <c r="T8" s="15"/>
    </row>
    <row r="9" spans="1:20" ht="43.5" customHeight="1">
      <c r="A9" s="15"/>
      <c r="B9" s="63" t="s">
        <v>55</v>
      </c>
      <c r="C9" s="91" t="s">
        <v>54</v>
      </c>
      <c r="D9" s="92"/>
      <c r="E9" s="53" t="s">
        <v>53</v>
      </c>
      <c r="F9" s="91" t="s">
        <v>68</v>
      </c>
      <c r="G9" s="93"/>
      <c r="H9" s="93"/>
      <c r="I9" s="93"/>
      <c r="J9" s="93"/>
      <c r="K9" s="93"/>
      <c r="L9" s="93"/>
      <c r="M9" s="93"/>
      <c r="N9" s="93"/>
      <c r="O9" s="92"/>
      <c r="P9" s="62"/>
      <c r="Q9" s="62"/>
      <c r="R9" s="62"/>
      <c r="S9" s="62"/>
      <c r="T9" s="15"/>
    </row>
    <row r="10" spans="1:20" ht="10.5" customHeight="1">
      <c r="A10" s="15"/>
      <c r="B10" s="61"/>
      <c r="C10" s="58"/>
      <c r="D10" s="58"/>
      <c r="E10" s="60"/>
      <c r="F10" s="56"/>
      <c r="G10" s="56"/>
      <c r="H10" s="56"/>
      <c r="I10" s="56"/>
      <c r="J10" s="56"/>
      <c r="K10" s="56"/>
      <c r="L10" s="56"/>
      <c r="M10" s="56"/>
      <c r="N10" s="56"/>
      <c r="O10" s="55"/>
      <c r="P10" s="55"/>
      <c r="Q10" s="55"/>
      <c r="R10" s="55"/>
      <c r="S10" s="55"/>
      <c r="T10" s="15"/>
    </row>
    <row r="11" spans="1:20" ht="54" customHeight="1">
      <c r="A11" s="15"/>
      <c r="B11" s="54" t="s">
        <v>52</v>
      </c>
      <c r="C11" s="91" t="s">
        <v>69</v>
      </c>
      <c r="D11" s="92"/>
      <c r="E11" s="53" t="s">
        <v>51</v>
      </c>
      <c r="F11" s="91" t="s">
        <v>70</v>
      </c>
      <c r="G11" s="93"/>
      <c r="H11" s="93"/>
      <c r="I11" s="93"/>
      <c r="J11" s="93"/>
      <c r="K11" s="93"/>
      <c r="L11" s="93"/>
      <c r="M11" s="93"/>
      <c r="N11" s="93"/>
      <c r="O11" s="92"/>
      <c r="P11" s="52"/>
      <c r="Q11" s="52"/>
      <c r="R11" s="52"/>
      <c r="S11" s="52"/>
      <c r="T11" s="15"/>
    </row>
    <row r="12" spans="1:20" ht="6.75" customHeight="1">
      <c r="A12" s="15"/>
      <c r="B12" s="59"/>
      <c r="C12" s="58"/>
      <c r="D12" s="58"/>
      <c r="E12" s="57"/>
      <c r="F12" s="56"/>
      <c r="G12" s="56"/>
      <c r="H12" s="56"/>
      <c r="I12" s="56"/>
      <c r="J12" s="56"/>
      <c r="K12" s="56"/>
      <c r="L12" s="56"/>
      <c r="M12" s="56"/>
      <c r="N12" s="56"/>
      <c r="O12" s="55"/>
      <c r="P12" s="55"/>
      <c r="Q12" s="55"/>
      <c r="R12" s="55"/>
      <c r="S12" s="55"/>
      <c r="T12" s="15"/>
    </row>
    <row r="13" spans="1:20" ht="51.75" customHeight="1">
      <c r="A13" s="15"/>
      <c r="B13" s="54" t="s">
        <v>50</v>
      </c>
      <c r="C13" s="91" t="s">
        <v>71</v>
      </c>
      <c r="D13" s="92"/>
      <c r="E13" s="53" t="s">
        <v>49</v>
      </c>
      <c r="F13" s="91" t="s">
        <v>76</v>
      </c>
      <c r="G13" s="93"/>
      <c r="H13" s="93"/>
      <c r="I13" s="93"/>
      <c r="J13" s="93"/>
      <c r="K13" s="93"/>
      <c r="L13" s="93"/>
      <c r="M13" s="93"/>
      <c r="N13" s="93"/>
      <c r="O13" s="92"/>
      <c r="P13" s="52"/>
      <c r="Q13" s="52"/>
      <c r="R13" s="52"/>
      <c r="S13" s="52"/>
      <c r="T13" s="15"/>
    </row>
    <row r="14" spans="1:20" ht="8.25" customHeight="1">
      <c r="B14" s="51"/>
      <c r="F14" s="50"/>
      <c r="G14" s="50"/>
      <c r="H14" s="50"/>
      <c r="I14" s="50"/>
      <c r="J14" s="50"/>
      <c r="K14" s="50"/>
      <c r="L14" s="50"/>
      <c r="M14" s="50"/>
      <c r="N14" s="50"/>
    </row>
    <row r="15" spans="1:20" ht="51" customHeight="1">
      <c r="B15" s="49" t="s">
        <v>48</v>
      </c>
      <c r="C15" s="94">
        <v>0.2</v>
      </c>
      <c r="D15" s="95"/>
      <c r="E15" s="48" t="s">
        <v>47</v>
      </c>
      <c r="F15" s="96" t="s">
        <v>89</v>
      </c>
      <c r="G15" s="97"/>
      <c r="H15" s="97"/>
      <c r="I15" s="97"/>
      <c r="J15" s="97"/>
      <c r="K15" s="97"/>
      <c r="L15" s="97"/>
      <c r="M15" s="97"/>
      <c r="N15" s="97"/>
      <c r="O15" s="98"/>
    </row>
    <row r="16" spans="1:20" ht="24.75" customHeight="1">
      <c r="B16" s="47"/>
      <c r="C16" s="45"/>
      <c r="D16" s="46"/>
      <c r="E16" s="46"/>
      <c r="F16" s="45"/>
    </row>
    <row r="17" spans="2:11" ht="16.5" thickBot="1">
      <c r="B17" s="99" t="s">
        <v>46</v>
      </c>
      <c r="C17" s="99"/>
      <c r="D17" s="99"/>
      <c r="E17" s="99"/>
      <c r="F17" s="99"/>
      <c r="G17" s="99"/>
      <c r="H17" s="99"/>
    </row>
    <row r="18" spans="2:11" ht="12.75" customHeight="1">
      <c r="B18" s="100" t="s">
        <v>45</v>
      </c>
      <c r="C18" s="102" t="s">
        <v>44</v>
      </c>
      <c r="D18" s="104" t="s">
        <v>43</v>
      </c>
      <c r="E18" s="105"/>
      <c r="F18" s="105"/>
      <c r="G18" s="106"/>
      <c r="H18" s="107" t="s">
        <v>36</v>
      </c>
      <c r="I18" s="107" t="s">
        <v>42</v>
      </c>
      <c r="J18" s="109" t="s">
        <v>41</v>
      </c>
      <c r="K18" s="109"/>
    </row>
    <row r="19" spans="2:11" ht="41.25" customHeight="1">
      <c r="B19" s="101"/>
      <c r="C19" s="103"/>
      <c r="D19" s="44" t="s">
        <v>40</v>
      </c>
      <c r="E19" s="43" t="s">
        <v>39</v>
      </c>
      <c r="F19" s="43" t="s">
        <v>38</v>
      </c>
      <c r="G19" s="43" t="s">
        <v>37</v>
      </c>
      <c r="H19" s="108"/>
      <c r="I19" s="108"/>
      <c r="J19" s="109"/>
      <c r="K19" s="109"/>
    </row>
    <row r="20" spans="2:11" ht="139.5" customHeight="1">
      <c r="B20" s="68" t="s">
        <v>73</v>
      </c>
      <c r="C20" s="42">
        <v>1</v>
      </c>
      <c r="D20" s="41" t="s">
        <v>77</v>
      </c>
      <c r="E20" s="74">
        <v>120</v>
      </c>
      <c r="F20" s="40" t="s">
        <v>78</v>
      </c>
      <c r="G20" s="9" t="s">
        <v>79</v>
      </c>
      <c r="H20" s="71"/>
      <c r="I20" s="72"/>
      <c r="J20" s="110">
        <v>1</v>
      </c>
      <c r="K20" s="110"/>
    </row>
    <row r="22" spans="2:11" ht="15.75">
      <c r="B22" s="111" t="s">
        <v>35</v>
      </c>
      <c r="C22" s="111"/>
      <c r="D22" s="111"/>
      <c r="E22" s="111"/>
      <c r="F22" s="111"/>
      <c r="G22" s="111"/>
      <c r="H22" s="111"/>
      <c r="J22" s="1" t="s">
        <v>34</v>
      </c>
    </row>
    <row r="23" spans="2:11">
      <c r="J23" s="1" t="s">
        <v>33</v>
      </c>
    </row>
    <row r="24" spans="2:11" ht="21" customHeight="1" thickBot="1">
      <c r="B24" s="112" t="s">
        <v>32</v>
      </c>
      <c r="C24" s="112"/>
      <c r="D24" s="112"/>
      <c r="E24" s="112"/>
      <c r="F24" s="112"/>
      <c r="G24" s="112"/>
      <c r="H24" s="112"/>
    </row>
    <row r="25" spans="2:11" ht="13.5" thickBot="1">
      <c r="B25" s="39" t="s">
        <v>31</v>
      </c>
      <c r="C25" s="38" t="s">
        <v>30</v>
      </c>
      <c r="D25" s="37" t="s">
        <v>29</v>
      </c>
      <c r="E25" s="37" t="s">
        <v>28</v>
      </c>
      <c r="F25" s="37" t="s">
        <v>27</v>
      </c>
      <c r="G25" s="37" t="s">
        <v>26</v>
      </c>
      <c r="H25" s="36" t="s">
        <v>25</v>
      </c>
    </row>
    <row r="26" spans="2:11" ht="62.25" customHeight="1">
      <c r="B26" s="70" t="s">
        <v>80</v>
      </c>
      <c r="C26" s="35"/>
      <c r="D26" s="34"/>
      <c r="E26" s="34"/>
      <c r="F26" s="34"/>
      <c r="G26" s="34"/>
      <c r="H26" s="33"/>
    </row>
    <row r="27" spans="2:11" ht="92.25" customHeight="1" thickBot="1">
      <c r="B27" s="69" t="s">
        <v>75</v>
      </c>
      <c r="C27" s="32">
        <f>E20</f>
        <v>120</v>
      </c>
      <c r="D27" s="31">
        <f>E20</f>
        <v>120</v>
      </c>
      <c r="E27" s="31">
        <f>E20</f>
        <v>120</v>
      </c>
      <c r="F27" s="31">
        <f>E20</f>
        <v>120</v>
      </c>
      <c r="G27" s="31">
        <f>E20</f>
        <v>120</v>
      </c>
      <c r="H27" s="31">
        <f>E20</f>
        <v>120</v>
      </c>
    </row>
    <row r="28" spans="2:11" ht="29.25" customHeight="1" thickBot="1">
      <c r="B28" s="30" t="s">
        <v>24</v>
      </c>
      <c r="C28" s="29">
        <f>IF($J$20=1,IF((C26/C27)&gt;=1,1,(C26/C27)),IF($J$20=2,IF((1-(C26/C27))&lt;=0,0,1-(C26/C27)),""))</f>
        <v>0</v>
      </c>
      <c r="D28" s="29">
        <f>IF($J$20=1,IF((SUM(C26:D26)/D27)&gt;=1,1,(SUM(C26:D26)/D27)),IF($J$20=2,IF((1-(SUM(C26:D26)/D27))&lt;=0,0,1-(SUM(C26:D26)/D27)),""))</f>
        <v>0</v>
      </c>
      <c r="E28" s="29">
        <f>IF($J$20=1,IF((SUM(C26:E26)/E27)&gt;=1,1,(SUM(C26:E26)/E27)),IF($J$20=2,IF((1-(SUM(C26:E26)/E27))&lt;=0,0,1-(SUM(C26:E26)/E27)),""))</f>
        <v>0</v>
      </c>
      <c r="F28" s="29">
        <f>IF($J$20=1,IF((SUM(C26:F26)/F27)&gt;=1,1,(SUM(C26:F26)/F27)),IF($J$20=2,IF((1-(SUM(C26:F26)/F27))&lt;=0,0,1-(SUM(C26:F26)/F27)),""))</f>
        <v>0</v>
      </c>
      <c r="G28" s="29">
        <f>IF($J$20=1,IF((SUM(C26:G26)/G27)&gt;=1,1,(SUM(C26:G26)/G27)),IF($J$20=2,IF((1-(SUM(C26:G26)/G27))&lt;=0,0,1-(SUM(C26:G26)/G27)),""))</f>
        <v>0</v>
      </c>
      <c r="H28" s="29">
        <f>IF($J$20=1,IF((SUM(C26:H26)/H27)&gt;=1,1,(SUM(C26:H26)/H27)),IF($J$20=2,IF((1-(SUM(C26:H26)/H27))&lt;=0,0,1-(SUM(C26:H26)/H27)),""))</f>
        <v>0</v>
      </c>
    </row>
    <row r="29" spans="2:11" ht="24" customHeight="1">
      <c r="B29" s="28"/>
      <c r="C29" s="22" t="e">
        <f>C7=#REF!*1.3</f>
        <v>#REF!</v>
      </c>
      <c r="D29" s="22" t="e">
        <f>#REF!*1.3</f>
        <v>#REF!</v>
      </c>
      <c r="E29" s="22" t="e">
        <f>#REF!*1.3</f>
        <v>#REF!</v>
      </c>
      <c r="F29" s="22" t="e">
        <f>#REF!*1.3</f>
        <v>#REF!</v>
      </c>
      <c r="G29" s="22" t="e">
        <f>#REF!*1.3</f>
        <v>#REF!</v>
      </c>
      <c r="H29" s="22" t="e">
        <f>#REF!*1.3</f>
        <v>#REF!</v>
      </c>
    </row>
    <row r="30" spans="2:11" ht="24.75" customHeight="1" thickBot="1">
      <c r="B30" s="113" t="s">
        <v>23</v>
      </c>
      <c r="C30" s="113"/>
      <c r="D30" s="113"/>
      <c r="E30" s="113"/>
      <c r="F30" s="113"/>
      <c r="G30" s="113"/>
      <c r="H30" s="113"/>
    </row>
    <row r="31" spans="2:11" ht="40.5" customHeight="1" thickBot="1">
      <c r="B31" s="25" t="s">
        <v>22</v>
      </c>
      <c r="C31" s="27"/>
      <c r="D31" s="27"/>
      <c r="E31" s="27"/>
      <c r="F31" s="27"/>
      <c r="G31" s="27"/>
      <c r="H31" s="26"/>
    </row>
    <row r="32" spans="2:11" ht="26.25" thickBot="1">
      <c r="B32" s="25" t="s">
        <v>21</v>
      </c>
      <c r="C32" s="24" t="e">
        <f>(C31/$I20)</f>
        <v>#DIV/0!</v>
      </c>
      <c r="D32" s="24" t="e">
        <f>(D31/$I20)+C32</f>
        <v>#DIV/0!</v>
      </c>
      <c r="E32" s="24" t="e">
        <f>(E31/$I20)+D32</f>
        <v>#DIV/0!</v>
      </c>
      <c r="F32" s="24" t="e">
        <f>(F31/$I20)+E32</f>
        <v>#DIV/0!</v>
      </c>
      <c r="G32" s="24" t="e">
        <f>(G31/$I20)+F32</f>
        <v>#DIV/0!</v>
      </c>
      <c r="H32" s="23" t="e">
        <f>(H31/$I20)+G32</f>
        <v>#DIV/0!</v>
      </c>
    </row>
    <row r="33" spans="1:17">
      <c r="C33" s="22" t="e">
        <f>#REF!*1.1</f>
        <v>#REF!</v>
      </c>
      <c r="D33" s="22" t="e">
        <f>#REF!*1.1</f>
        <v>#REF!</v>
      </c>
      <c r="E33" s="22" t="e">
        <f>#REF!*1.1</f>
        <v>#REF!</v>
      </c>
      <c r="F33" s="22" t="e">
        <f>#REF!*1.1</f>
        <v>#REF!</v>
      </c>
      <c r="G33" s="22" t="e">
        <f>#REF!*1.1</f>
        <v>#REF!</v>
      </c>
      <c r="H33" s="22" t="e">
        <f>#REF!*1.1</f>
        <v>#REF!</v>
      </c>
    </row>
    <row r="34" spans="1:17" ht="15.75">
      <c r="B34" s="114" t="s">
        <v>20</v>
      </c>
      <c r="C34" s="114"/>
      <c r="D34" s="114"/>
      <c r="E34" s="114"/>
      <c r="G34" s="115" t="s">
        <v>19</v>
      </c>
      <c r="H34" s="115"/>
      <c r="I34" s="115"/>
      <c r="J34" s="21"/>
      <c r="K34" s="21"/>
      <c r="L34" s="116" t="s">
        <v>18</v>
      </c>
      <c r="M34" s="116"/>
      <c r="N34" s="116"/>
      <c r="O34" s="116"/>
    </row>
    <row r="35" spans="1:17" ht="12" customHeight="1">
      <c r="A35" s="15"/>
      <c r="B35" s="15"/>
      <c r="C35" s="19"/>
      <c r="D35" s="20"/>
      <c r="E35" s="20"/>
      <c r="F35" s="117" t="s">
        <v>17</v>
      </c>
      <c r="G35" s="118"/>
      <c r="H35" s="119"/>
      <c r="I35" s="119"/>
      <c r="J35" s="119"/>
      <c r="K35" s="120"/>
      <c r="L35" s="127"/>
      <c r="M35" s="128"/>
      <c r="N35" s="128"/>
      <c r="O35" s="129"/>
    </row>
    <row r="36" spans="1:17" ht="9" customHeight="1">
      <c r="A36" s="15"/>
      <c r="B36" s="15"/>
      <c r="C36" s="19"/>
      <c r="D36" s="15"/>
      <c r="E36" s="15"/>
      <c r="F36" s="117"/>
      <c r="G36" s="121"/>
      <c r="H36" s="122"/>
      <c r="I36" s="122"/>
      <c r="J36" s="122"/>
      <c r="K36" s="123"/>
      <c r="L36" s="130"/>
      <c r="M36" s="131"/>
      <c r="N36" s="131"/>
      <c r="O36" s="132"/>
      <c r="P36" s="15"/>
      <c r="Q36" s="15"/>
    </row>
    <row r="37" spans="1:17" ht="66" customHeight="1">
      <c r="A37" s="15"/>
      <c r="B37" s="15"/>
      <c r="C37" s="15"/>
      <c r="D37" s="15"/>
      <c r="E37" s="15"/>
      <c r="F37" s="117"/>
      <c r="G37" s="124"/>
      <c r="H37" s="125"/>
      <c r="I37" s="125"/>
      <c r="J37" s="125"/>
      <c r="K37" s="126"/>
      <c r="L37" s="133"/>
      <c r="M37" s="134"/>
      <c r="N37" s="134"/>
      <c r="O37" s="135"/>
      <c r="P37" s="15"/>
      <c r="Q37" s="15"/>
    </row>
    <row r="38" spans="1:17" ht="27" customHeight="1">
      <c r="A38" s="15"/>
      <c r="B38" s="15"/>
      <c r="C38" s="15"/>
      <c r="D38" s="15"/>
      <c r="E38" s="15"/>
      <c r="F38" s="117" t="s">
        <v>16</v>
      </c>
      <c r="G38" s="118"/>
      <c r="H38" s="136"/>
      <c r="I38" s="136"/>
      <c r="J38" s="136"/>
      <c r="K38" s="137"/>
      <c r="L38" s="127"/>
      <c r="M38" s="128"/>
      <c r="N38" s="128"/>
      <c r="O38" s="129"/>
      <c r="P38" s="15"/>
      <c r="Q38" s="15"/>
    </row>
    <row r="39" spans="1:17" ht="8.25" hidden="1" customHeight="1">
      <c r="A39" s="15"/>
      <c r="B39" s="15"/>
      <c r="C39" s="15"/>
      <c r="D39" s="15"/>
      <c r="E39" s="15"/>
      <c r="F39" s="117"/>
      <c r="G39" s="138"/>
      <c r="H39" s="139"/>
      <c r="I39" s="139"/>
      <c r="J39" s="139"/>
      <c r="K39" s="140"/>
      <c r="L39" s="130"/>
      <c r="M39" s="131"/>
      <c r="N39" s="131"/>
      <c r="O39" s="132"/>
      <c r="P39" s="15"/>
      <c r="Q39" s="15"/>
    </row>
    <row r="40" spans="1:17" ht="30" customHeight="1">
      <c r="A40" s="15"/>
      <c r="B40" s="15"/>
      <c r="C40" s="15"/>
      <c r="D40" s="15"/>
      <c r="E40" s="15"/>
      <c r="F40" s="117"/>
      <c r="G40" s="141"/>
      <c r="H40" s="142"/>
      <c r="I40" s="142"/>
      <c r="J40" s="142"/>
      <c r="K40" s="143"/>
      <c r="L40" s="133"/>
      <c r="M40" s="134"/>
      <c r="N40" s="134"/>
      <c r="O40" s="135"/>
      <c r="P40" s="15"/>
      <c r="Q40" s="15"/>
    </row>
    <row r="41" spans="1:17" ht="12.75" customHeight="1">
      <c r="A41" s="15"/>
      <c r="B41" s="15"/>
      <c r="C41" s="15"/>
      <c r="D41" s="15"/>
      <c r="E41" s="15"/>
      <c r="F41" s="117" t="s">
        <v>15</v>
      </c>
      <c r="G41" s="118"/>
      <c r="H41" s="136"/>
      <c r="I41" s="136"/>
      <c r="J41" s="136"/>
      <c r="K41" s="137"/>
      <c r="L41" s="127"/>
      <c r="M41" s="128"/>
      <c r="N41" s="128"/>
      <c r="O41" s="129"/>
      <c r="P41" s="15"/>
      <c r="Q41" s="15"/>
    </row>
    <row r="42" spans="1:17" ht="12.75" customHeight="1">
      <c r="A42" s="15"/>
      <c r="B42" s="15"/>
      <c r="C42" s="15"/>
      <c r="D42" s="15"/>
      <c r="E42" s="15"/>
      <c r="F42" s="117"/>
      <c r="G42" s="138"/>
      <c r="H42" s="139"/>
      <c r="I42" s="139"/>
      <c r="J42" s="139"/>
      <c r="K42" s="140"/>
      <c r="L42" s="130"/>
      <c r="M42" s="131"/>
      <c r="N42" s="131"/>
      <c r="O42" s="132"/>
      <c r="P42" s="15"/>
      <c r="Q42" s="15"/>
    </row>
    <row r="43" spans="1:17" ht="44.25" customHeight="1">
      <c r="A43" s="15"/>
      <c r="B43" s="15"/>
      <c r="C43" s="15"/>
      <c r="D43" s="15"/>
      <c r="E43" s="15"/>
      <c r="F43" s="117"/>
      <c r="G43" s="141"/>
      <c r="H43" s="142"/>
      <c r="I43" s="142"/>
      <c r="J43" s="142"/>
      <c r="K43" s="143"/>
      <c r="L43" s="133"/>
      <c r="M43" s="134"/>
      <c r="N43" s="134"/>
      <c r="O43" s="135"/>
      <c r="P43" s="15"/>
      <c r="Q43" s="15"/>
    </row>
    <row r="44" spans="1:17" ht="12.75" customHeight="1">
      <c r="A44" s="15"/>
      <c r="B44" s="15"/>
      <c r="C44" s="15"/>
      <c r="D44" s="15"/>
      <c r="E44" s="15"/>
      <c r="F44" s="117" t="s">
        <v>14</v>
      </c>
      <c r="G44" s="118"/>
      <c r="H44" s="136"/>
      <c r="I44" s="136"/>
      <c r="J44" s="136"/>
      <c r="K44" s="137"/>
      <c r="L44" s="127"/>
      <c r="M44" s="128"/>
      <c r="N44" s="128"/>
      <c r="O44" s="129"/>
      <c r="P44" s="15"/>
      <c r="Q44" s="15"/>
    </row>
    <row r="45" spans="1:17">
      <c r="A45" s="15"/>
      <c r="B45" s="15"/>
      <c r="C45" s="15"/>
      <c r="D45" s="15"/>
      <c r="E45" s="15"/>
      <c r="F45" s="117"/>
      <c r="G45" s="138"/>
      <c r="H45" s="139"/>
      <c r="I45" s="139"/>
      <c r="J45" s="139"/>
      <c r="K45" s="140"/>
      <c r="L45" s="130"/>
      <c r="M45" s="131"/>
      <c r="N45" s="131"/>
      <c r="O45" s="132"/>
      <c r="P45" s="15"/>
      <c r="Q45" s="15"/>
    </row>
    <row r="46" spans="1:17">
      <c r="A46" s="15"/>
      <c r="B46" s="15"/>
      <c r="C46" s="15"/>
      <c r="D46" s="15"/>
      <c r="E46" s="15"/>
      <c r="F46" s="117"/>
      <c r="G46" s="141"/>
      <c r="H46" s="142"/>
      <c r="I46" s="142"/>
      <c r="J46" s="142"/>
      <c r="K46" s="143"/>
      <c r="L46" s="133"/>
      <c r="M46" s="134"/>
      <c r="N46" s="134"/>
      <c r="O46" s="135"/>
      <c r="P46" s="15"/>
      <c r="Q46" s="15"/>
    </row>
    <row r="47" spans="1:17">
      <c r="A47" s="15"/>
      <c r="B47" s="15"/>
      <c r="C47" s="15"/>
      <c r="D47" s="15"/>
      <c r="E47" s="15"/>
      <c r="F47" s="117" t="s">
        <v>13</v>
      </c>
      <c r="G47" s="118"/>
      <c r="H47" s="136"/>
      <c r="I47" s="136"/>
      <c r="J47" s="136"/>
      <c r="K47" s="137"/>
      <c r="L47" s="127"/>
      <c r="M47" s="128"/>
      <c r="N47" s="128"/>
      <c r="O47" s="129"/>
      <c r="P47" s="15"/>
      <c r="Q47" s="15"/>
    </row>
    <row r="48" spans="1:17">
      <c r="A48" s="15"/>
      <c r="B48" s="15"/>
      <c r="C48" s="15"/>
      <c r="D48" s="15"/>
      <c r="E48" s="15"/>
      <c r="F48" s="117"/>
      <c r="G48" s="138"/>
      <c r="H48" s="139"/>
      <c r="I48" s="139"/>
      <c r="J48" s="139"/>
      <c r="K48" s="140"/>
      <c r="L48" s="130"/>
      <c r="M48" s="131"/>
      <c r="N48" s="131"/>
      <c r="O48" s="132"/>
      <c r="P48" s="15"/>
      <c r="Q48" s="15"/>
    </row>
    <row r="49" spans="1:17">
      <c r="A49" s="15"/>
      <c r="B49" s="15"/>
      <c r="C49" s="15"/>
      <c r="D49" s="15"/>
      <c r="E49" s="15"/>
      <c r="F49" s="117"/>
      <c r="G49" s="141"/>
      <c r="H49" s="142"/>
      <c r="I49" s="142"/>
      <c r="J49" s="142"/>
      <c r="K49" s="143"/>
      <c r="L49" s="133"/>
      <c r="M49" s="134"/>
      <c r="N49" s="134"/>
      <c r="O49" s="135"/>
      <c r="P49" s="15"/>
      <c r="Q49" s="15"/>
    </row>
    <row r="50" spans="1:17">
      <c r="A50" s="15"/>
      <c r="B50" s="15"/>
      <c r="C50" s="15"/>
      <c r="D50" s="15"/>
      <c r="E50" s="15"/>
      <c r="F50" s="117" t="s">
        <v>12</v>
      </c>
      <c r="G50" s="149"/>
      <c r="H50" s="150"/>
      <c r="I50" s="150"/>
      <c r="J50" s="150"/>
      <c r="K50" s="151"/>
      <c r="L50" s="158"/>
      <c r="M50" s="159"/>
      <c r="N50" s="159"/>
      <c r="O50" s="160"/>
      <c r="P50" s="15"/>
      <c r="Q50" s="15"/>
    </row>
    <row r="51" spans="1:17">
      <c r="A51" s="15"/>
      <c r="B51" s="15"/>
      <c r="C51" s="15"/>
      <c r="D51" s="15"/>
      <c r="E51" s="15"/>
      <c r="F51" s="117"/>
      <c r="G51" s="152"/>
      <c r="H51" s="153"/>
      <c r="I51" s="153"/>
      <c r="J51" s="153"/>
      <c r="K51" s="154"/>
      <c r="L51" s="161"/>
      <c r="M51" s="162"/>
      <c r="N51" s="162"/>
      <c r="O51" s="163"/>
      <c r="P51" s="15"/>
      <c r="Q51" s="15"/>
    </row>
    <row r="52" spans="1:17">
      <c r="A52" s="15"/>
      <c r="B52" s="15"/>
      <c r="C52" s="15"/>
      <c r="D52" s="15"/>
      <c r="E52" s="15"/>
      <c r="F52" s="117"/>
      <c r="G52" s="155"/>
      <c r="H52" s="156"/>
      <c r="I52" s="156"/>
      <c r="J52" s="156"/>
      <c r="K52" s="157"/>
      <c r="L52" s="164"/>
      <c r="M52" s="165"/>
      <c r="N52" s="165"/>
      <c r="O52" s="166"/>
      <c r="P52" s="15"/>
      <c r="Q52" s="15"/>
    </row>
    <row r="53" spans="1:17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1:17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 ht="25.5" customHeight="1">
      <c r="B55" s="144" t="s">
        <v>11</v>
      </c>
      <c r="C55" s="146" t="s">
        <v>10</v>
      </c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8"/>
      <c r="O55" s="107" t="s">
        <v>9</v>
      </c>
      <c r="P55" s="15"/>
      <c r="Q55" s="15"/>
    </row>
    <row r="56" spans="1:17">
      <c r="B56" s="145"/>
      <c r="C56" s="18" t="s">
        <v>8</v>
      </c>
      <c r="D56" s="18" t="s">
        <v>0</v>
      </c>
      <c r="E56" s="18" t="s">
        <v>7</v>
      </c>
      <c r="F56" s="16" t="s">
        <v>5</v>
      </c>
      <c r="G56" s="16" t="s">
        <v>7</v>
      </c>
      <c r="H56" s="17" t="s">
        <v>6</v>
      </c>
      <c r="I56" s="17" t="s">
        <v>6</v>
      </c>
      <c r="J56" s="17" t="s">
        <v>5</v>
      </c>
      <c r="K56" s="17" t="s">
        <v>4</v>
      </c>
      <c r="L56" s="16" t="s">
        <v>3</v>
      </c>
      <c r="M56" s="16" t="s">
        <v>2</v>
      </c>
      <c r="N56" s="16" t="s">
        <v>1</v>
      </c>
      <c r="O56" s="108"/>
      <c r="P56" s="15"/>
      <c r="Q56" s="15"/>
    </row>
    <row r="57" spans="1:17" s="2" customFormat="1" ht="71.25">
      <c r="B57" s="73" t="s">
        <v>81</v>
      </c>
      <c r="C57" s="12"/>
      <c r="D57" s="13" t="s">
        <v>72</v>
      </c>
      <c r="E57" s="12" t="s">
        <v>72</v>
      </c>
      <c r="F57" s="10" t="s">
        <v>72</v>
      </c>
      <c r="G57" s="10" t="s">
        <v>72</v>
      </c>
      <c r="H57" s="11" t="s">
        <v>72</v>
      </c>
      <c r="I57" s="11" t="s">
        <v>72</v>
      </c>
      <c r="J57" s="11" t="s">
        <v>72</v>
      </c>
      <c r="K57" s="11" t="s">
        <v>72</v>
      </c>
      <c r="L57" s="10" t="s">
        <v>72</v>
      </c>
      <c r="M57" s="10" t="s">
        <v>72</v>
      </c>
      <c r="N57" s="10" t="s">
        <v>72</v>
      </c>
      <c r="O57" s="67">
        <v>11</v>
      </c>
      <c r="P57" s="3"/>
      <c r="Q57" s="3"/>
    </row>
    <row r="58" spans="1:17" s="2" customFormat="1" ht="114">
      <c r="B58" s="73" t="s">
        <v>82</v>
      </c>
      <c r="C58" s="12" t="s">
        <v>72</v>
      </c>
      <c r="D58" s="13" t="s">
        <v>72</v>
      </c>
      <c r="E58" s="12" t="s">
        <v>72</v>
      </c>
      <c r="F58" s="10" t="s">
        <v>72</v>
      </c>
      <c r="G58" s="10" t="s">
        <v>72</v>
      </c>
      <c r="H58" s="11" t="s">
        <v>72</v>
      </c>
      <c r="I58" s="11" t="s">
        <v>72</v>
      </c>
      <c r="J58" s="11" t="s">
        <v>72</v>
      </c>
      <c r="K58" s="11" t="s">
        <v>72</v>
      </c>
      <c r="L58" s="10" t="s">
        <v>72</v>
      </c>
      <c r="M58" s="10" t="s">
        <v>72</v>
      </c>
      <c r="N58" s="10" t="s">
        <v>72</v>
      </c>
      <c r="O58" s="67">
        <v>12</v>
      </c>
      <c r="P58" s="3"/>
      <c r="Q58" s="3"/>
    </row>
    <row r="59" spans="1:17" s="2" customFormat="1" ht="85.5">
      <c r="B59" s="73" t="s">
        <v>83</v>
      </c>
      <c r="C59" s="12"/>
      <c r="D59" s="13" t="s">
        <v>72</v>
      </c>
      <c r="E59" s="12" t="s">
        <v>72</v>
      </c>
      <c r="F59" s="10" t="s">
        <v>72</v>
      </c>
      <c r="G59" s="10" t="s">
        <v>72</v>
      </c>
      <c r="H59" s="11" t="s">
        <v>72</v>
      </c>
      <c r="I59" s="11" t="s">
        <v>72</v>
      </c>
      <c r="J59" s="11" t="s">
        <v>72</v>
      </c>
      <c r="K59" s="11" t="s">
        <v>72</v>
      </c>
      <c r="L59" s="10" t="s">
        <v>72</v>
      </c>
      <c r="M59" s="10" t="s">
        <v>72</v>
      </c>
      <c r="N59" s="10" t="s">
        <v>72</v>
      </c>
      <c r="O59" s="67">
        <v>11</v>
      </c>
      <c r="P59" s="3"/>
      <c r="Q59" s="3"/>
    </row>
    <row r="60" spans="1:17" s="2" customFormat="1" ht="99.75">
      <c r="B60" s="73" t="s">
        <v>84</v>
      </c>
      <c r="C60" s="12"/>
      <c r="D60" s="13" t="s">
        <v>72</v>
      </c>
      <c r="E60" s="12" t="s">
        <v>72</v>
      </c>
      <c r="F60" s="10" t="s">
        <v>72</v>
      </c>
      <c r="G60" s="10" t="s">
        <v>72</v>
      </c>
      <c r="H60" s="11" t="s">
        <v>72</v>
      </c>
      <c r="I60" s="11" t="s">
        <v>72</v>
      </c>
      <c r="J60" s="11" t="s">
        <v>72</v>
      </c>
      <c r="K60" s="11" t="s">
        <v>72</v>
      </c>
      <c r="L60" s="10" t="s">
        <v>72</v>
      </c>
      <c r="M60" s="10" t="s">
        <v>72</v>
      </c>
      <c r="N60" s="10" t="s">
        <v>72</v>
      </c>
      <c r="O60" s="67">
        <v>11</v>
      </c>
      <c r="P60" s="3"/>
      <c r="Q60" s="3"/>
    </row>
    <row r="61" spans="1:17" s="2" customFormat="1" ht="71.25">
      <c r="B61" s="73" t="s">
        <v>85</v>
      </c>
      <c r="C61" s="12"/>
      <c r="D61" s="13" t="s">
        <v>72</v>
      </c>
      <c r="E61" s="12" t="s">
        <v>72</v>
      </c>
      <c r="F61" s="10" t="s">
        <v>72</v>
      </c>
      <c r="G61" s="10" t="s">
        <v>72</v>
      </c>
      <c r="H61" s="11" t="s">
        <v>72</v>
      </c>
      <c r="I61" s="11" t="s">
        <v>72</v>
      </c>
      <c r="J61" s="11" t="s">
        <v>72</v>
      </c>
      <c r="K61" s="11" t="s">
        <v>72</v>
      </c>
      <c r="L61" s="10" t="s">
        <v>72</v>
      </c>
      <c r="M61" s="10" t="s">
        <v>72</v>
      </c>
      <c r="N61" s="10" t="s">
        <v>72</v>
      </c>
      <c r="O61" s="4">
        <v>11</v>
      </c>
      <c r="P61" s="3"/>
      <c r="Q61" s="3"/>
    </row>
    <row r="62" spans="1:17" s="2" customFormat="1" ht="85.5">
      <c r="B62" s="73" t="s">
        <v>86</v>
      </c>
      <c r="C62" s="12"/>
      <c r="D62" s="13" t="s">
        <v>72</v>
      </c>
      <c r="E62" s="12" t="s">
        <v>72</v>
      </c>
      <c r="F62" s="10" t="s">
        <v>72</v>
      </c>
      <c r="G62" s="10" t="s">
        <v>72</v>
      </c>
      <c r="H62" s="11" t="s">
        <v>72</v>
      </c>
      <c r="I62" s="11" t="s">
        <v>72</v>
      </c>
      <c r="J62" s="11" t="s">
        <v>72</v>
      </c>
      <c r="K62" s="11" t="s">
        <v>72</v>
      </c>
      <c r="L62" s="10" t="s">
        <v>72</v>
      </c>
      <c r="M62" s="10" t="s">
        <v>72</v>
      </c>
      <c r="N62" s="10" t="s">
        <v>72</v>
      </c>
      <c r="O62" s="4">
        <v>11</v>
      </c>
      <c r="P62" s="3"/>
      <c r="Q62" s="3"/>
    </row>
    <row r="63" spans="1:17" s="2" customFormat="1" ht="85.5">
      <c r="B63" s="73" t="s">
        <v>87</v>
      </c>
      <c r="C63" s="12"/>
      <c r="D63" s="13" t="s">
        <v>72</v>
      </c>
      <c r="E63" s="12" t="s">
        <v>72</v>
      </c>
      <c r="F63" s="10" t="s">
        <v>72</v>
      </c>
      <c r="G63" s="10" t="s">
        <v>72</v>
      </c>
      <c r="H63" s="11" t="s">
        <v>72</v>
      </c>
      <c r="I63" s="11" t="s">
        <v>72</v>
      </c>
      <c r="J63" s="11" t="s">
        <v>72</v>
      </c>
      <c r="K63" s="11" t="s">
        <v>72</v>
      </c>
      <c r="L63" s="10" t="s">
        <v>72</v>
      </c>
      <c r="M63" s="10" t="s">
        <v>72</v>
      </c>
      <c r="N63" s="10" t="s">
        <v>72</v>
      </c>
      <c r="O63" s="4">
        <v>11</v>
      </c>
      <c r="P63" s="3"/>
      <c r="Q63" s="3"/>
    </row>
    <row r="64" spans="1:17" s="2" customFormat="1" ht="105.75" customHeight="1">
      <c r="B64" s="73" t="s">
        <v>88</v>
      </c>
      <c r="C64" s="12"/>
      <c r="D64" s="13" t="s">
        <v>72</v>
      </c>
      <c r="E64" s="12" t="s">
        <v>72</v>
      </c>
      <c r="F64" s="10" t="s">
        <v>72</v>
      </c>
      <c r="G64" s="10" t="s">
        <v>72</v>
      </c>
      <c r="H64" s="11" t="s">
        <v>72</v>
      </c>
      <c r="I64" s="11" t="s">
        <v>72</v>
      </c>
      <c r="J64" s="11" t="s">
        <v>72</v>
      </c>
      <c r="K64" s="11" t="s">
        <v>72</v>
      </c>
      <c r="L64" s="10" t="s">
        <v>72</v>
      </c>
      <c r="M64" s="10" t="s">
        <v>72</v>
      </c>
      <c r="N64" s="10" t="s">
        <v>72</v>
      </c>
      <c r="O64" s="4">
        <v>11</v>
      </c>
      <c r="P64" s="3"/>
      <c r="Q64" s="3"/>
    </row>
    <row r="65" spans="2:18" s="2" customFormat="1" ht="52.5" customHeight="1">
      <c r="B65" s="14"/>
      <c r="C65" s="12"/>
      <c r="D65" s="13"/>
      <c r="E65" s="12"/>
      <c r="F65" s="10"/>
      <c r="G65" s="10"/>
      <c r="H65" s="11"/>
      <c r="I65" s="11"/>
      <c r="J65" s="11"/>
      <c r="K65" s="11"/>
      <c r="L65" s="10"/>
      <c r="M65" s="10"/>
      <c r="N65" s="10"/>
      <c r="O65" s="4"/>
      <c r="P65" s="3"/>
      <c r="Q65" s="3"/>
    </row>
    <row r="66" spans="2:18" s="2" customFormat="1" ht="49.5" customHeight="1">
      <c r="B66" s="14"/>
      <c r="C66" s="12"/>
      <c r="D66" s="13"/>
      <c r="E66" s="12"/>
      <c r="F66" s="10"/>
      <c r="G66" s="10"/>
      <c r="H66" s="11"/>
      <c r="I66" s="11"/>
      <c r="J66" s="11"/>
      <c r="K66" s="11"/>
      <c r="L66" s="10"/>
      <c r="M66" s="10"/>
      <c r="N66" s="10"/>
      <c r="O66" s="4"/>
      <c r="P66" s="3"/>
      <c r="Q66" s="3"/>
    </row>
    <row r="67" spans="2:18" s="2" customFormat="1">
      <c r="B67" s="14"/>
      <c r="C67" s="12"/>
      <c r="D67" s="13"/>
      <c r="E67" s="12"/>
      <c r="F67" s="10"/>
      <c r="G67" s="10"/>
      <c r="H67" s="11"/>
      <c r="I67" s="11"/>
      <c r="J67" s="11"/>
      <c r="K67" s="11"/>
      <c r="L67" s="10"/>
      <c r="M67" s="10"/>
      <c r="N67" s="10"/>
      <c r="O67" s="4"/>
      <c r="P67" s="3"/>
      <c r="Q67" s="3"/>
    </row>
    <row r="68" spans="2:18" s="2" customFormat="1">
      <c r="B68" s="14"/>
      <c r="C68" s="12"/>
      <c r="D68" s="13"/>
      <c r="E68" s="12"/>
      <c r="F68" s="10"/>
      <c r="G68" s="10"/>
      <c r="H68" s="11"/>
      <c r="I68" s="11"/>
      <c r="J68" s="11"/>
      <c r="K68" s="11"/>
      <c r="L68" s="10"/>
      <c r="M68" s="10"/>
      <c r="N68" s="10"/>
      <c r="O68" s="4"/>
      <c r="P68" s="3"/>
      <c r="Q68" s="3"/>
    </row>
    <row r="69" spans="2:18" s="2" customFormat="1">
      <c r="B69" s="14"/>
      <c r="C69" s="12"/>
      <c r="D69" s="13"/>
      <c r="E69" s="12"/>
      <c r="F69" s="10"/>
      <c r="G69" s="10"/>
      <c r="H69" s="11"/>
      <c r="I69" s="11"/>
      <c r="J69" s="11"/>
      <c r="K69" s="11"/>
      <c r="L69" s="10"/>
      <c r="M69" s="10"/>
      <c r="N69" s="10"/>
      <c r="O69" s="4"/>
      <c r="P69" s="3"/>
      <c r="Q69" s="3"/>
    </row>
    <row r="70" spans="2:18" s="2" customFormat="1">
      <c r="B70" s="14"/>
      <c r="C70" s="12"/>
      <c r="D70" s="13"/>
      <c r="E70" s="12"/>
      <c r="F70" s="10"/>
      <c r="G70" s="10"/>
      <c r="H70" s="11"/>
      <c r="I70" s="11"/>
      <c r="J70" s="11"/>
      <c r="K70" s="11"/>
      <c r="L70" s="10"/>
      <c r="M70" s="10"/>
      <c r="N70" s="10"/>
      <c r="O70" s="4"/>
      <c r="P70" s="3"/>
      <c r="Q70" s="3"/>
    </row>
    <row r="71" spans="2:18" s="2" customFormat="1">
      <c r="B71" s="14"/>
      <c r="C71" s="12"/>
      <c r="D71" s="13"/>
      <c r="E71" s="12" t="s">
        <v>0</v>
      </c>
      <c r="F71" s="10"/>
      <c r="G71" s="10"/>
      <c r="H71" s="11"/>
      <c r="I71" s="11"/>
      <c r="J71" s="11"/>
      <c r="K71" s="11"/>
      <c r="L71" s="10"/>
      <c r="M71" s="10"/>
      <c r="N71" s="10"/>
      <c r="O71" s="4"/>
      <c r="P71" s="3"/>
      <c r="Q71" s="3"/>
    </row>
    <row r="72" spans="2:18" s="2" customFormat="1">
      <c r="B72" s="14"/>
      <c r="C72" s="12"/>
      <c r="D72" s="13"/>
      <c r="E72" s="12"/>
      <c r="F72" s="10"/>
      <c r="G72" s="10"/>
      <c r="H72" s="11"/>
      <c r="I72" s="11"/>
      <c r="J72" s="11"/>
      <c r="K72" s="11"/>
      <c r="L72" s="10"/>
      <c r="M72" s="10"/>
      <c r="N72" s="10"/>
      <c r="O72" s="4"/>
      <c r="P72" s="3"/>
      <c r="Q72" s="3"/>
    </row>
    <row r="73" spans="2:18" s="2" customFormat="1">
      <c r="B73" s="14"/>
      <c r="C73" s="12"/>
      <c r="D73" s="13"/>
      <c r="E73" s="12"/>
      <c r="F73" s="10"/>
      <c r="G73" s="10"/>
      <c r="H73" s="11"/>
      <c r="I73" s="11"/>
      <c r="J73" s="11"/>
      <c r="K73" s="11"/>
      <c r="L73" s="10"/>
      <c r="M73" s="10"/>
      <c r="N73" s="10"/>
      <c r="O73" s="4"/>
      <c r="P73" s="3"/>
      <c r="Q73" s="3"/>
    </row>
    <row r="74" spans="2:18" s="2" customFormat="1">
      <c r="B74" s="14"/>
      <c r="C74" s="12"/>
      <c r="D74" s="13"/>
      <c r="E74" s="12"/>
      <c r="F74" s="10"/>
      <c r="G74" s="10"/>
      <c r="H74" s="11"/>
      <c r="I74" s="11"/>
      <c r="J74" s="11"/>
      <c r="K74" s="11"/>
      <c r="L74" s="10"/>
      <c r="M74" s="10"/>
      <c r="N74" s="10"/>
      <c r="O74" s="4"/>
      <c r="P74" s="3"/>
      <c r="Q74" s="3"/>
    </row>
    <row r="75" spans="2:18" s="2" customFormat="1">
      <c r="B75" s="14"/>
      <c r="C75" s="12"/>
      <c r="D75" s="13"/>
      <c r="E75" s="12"/>
      <c r="F75" s="10"/>
      <c r="G75" s="10"/>
      <c r="H75" s="11"/>
      <c r="I75" s="11"/>
      <c r="J75" s="11"/>
      <c r="K75" s="11"/>
      <c r="L75" s="10"/>
      <c r="M75" s="10"/>
      <c r="N75" s="10"/>
      <c r="O75" s="4"/>
      <c r="P75" s="3"/>
      <c r="Q75" s="3"/>
    </row>
    <row r="76" spans="2:18" s="2" customFormat="1">
      <c r="B76" s="14"/>
      <c r="C76" s="12"/>
      <c r="D76" s="13"/>
      <c r="E76" s="12"/>
      <c r="F76" s="10"/>
      <c r="G76" s="10"/>
      <c r="H76" s="11"/>
      <c r="I76" s="11"/>
      <c r="J76" s="11"/>
      <c r="K76" s="11"/>
      <c r="L76" s="10"/>
      <c r="M76" s="10"/>
      <c r="N76" s="10"/>
      <c r="O76" s="4"/>
      <c r="P76" s="3"/>
      <c r="Q76" s="3"/>
    </row>
    <row r="77" spans="2:18" s="2" customFormat="1">
      <c r="B77" s="9"/>
      <c r="C77" s="5"/>
      <c r="D77" s="8"/>
      <c r="E77" s="5"/>
      <c r="F77" s="5"/>
      <c r="G77" s="5"/>
      <c r="H77" s="5"/>
      <c r="I77" s="5"/>
      <c r="J77" s="5"/>
      <c r="K77" s="5"/>
      <c r="L77" s="5"/>
      <c r="M77" s="5"/>
      <c r="N77" s="5"/>
      <c r="O77" s="4">
        <f>COUNTA(C77:N77)</f>
        <v>0</v>
      </c>
      <c r="P77" s="3"/>
      <c r="Q77" s="3"/>
    </row>
    <row r="78" spans="2:18" s="2" customFormat="1">
      <c r="B78" s="7"/>
      <c r="C78" s="5"/>
      <c r="D78" s="6"/>
      <c r="E78" s="5"/>
      <c r="F78" s="5"/>
      <c r="G78" s="5"/>
      <c r="H78" s="5"/>
      <c r="I78" s="5"/>
      <c r="J78" s="5"/>
      <c r="K78" s="5"/>
      <c r="L78" s="5"/>
      <c r="M78" s="5"/>
      <c r="N78" s="5"/>
      <c r="O78" s="4">
        <f>COUNTA(C78:N78)</f>
        <v>0</v>
      </c>
      <c r="P78" s="3"/>
      <c r="Q78" s="3"/>
      <c r="R78" s="3"/>
    </row>
  </sheetData>
  <sheetProtection password="CDA8" sheet="1" formatCells="0" formatColumns="0" formatRows="0" insertRows="0" selectLockedCells="1" sort="0" autoFilter="0"/>
  <mergeCells count="54">
    <mergeCell ref="F44:F46"/>
    <mergeCell ref="G44:K46"/>
    <mergeCell ref="L44:O46"/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  <mergeCell ref="F38:F40"/>
    <mergeCell ref="G38:K40"/>
    <mergeCell ref="L38:O40"/>
    <mergeCell ref="F41:F43"/>
    <mergeCell ref="G41:K43"/>
    <mergeCell ref="L41:O43"/>
    <mergeCell ref="B30:H30"/>
    <mergeCell ref="B34:E34"/>
    <mergeCell ref="G34:I34"/>
    <mergeCell ref="L34:O34"/>
    <mergeCell ref="F35:F37"/>
    <mergeCell ref="G35:K37"/>
    <mergeCell ref="L35:O37"/>
    <mergeCell ref="I18:I19"/>
    <mergeCell ref="J18:K19"/>
    <mergeCell ref="J20:K20"/>
    <mergeCell ref="B22:H22"/>
    <mergeCell ref="B24:H24"/>
    <mergeCell ref="B17:H17"/>
    <mergeCell ref="B18:B19"/>
    <mergeCell ref="C18:C19"/>
    <mergeCell ref="D18:G18"/>
    <mergeCell ref="H18:H19"/>
    <mergeCell ref="C11:D11"/>
    <mergeCell ref="F11:O11"/>
    <mergeCell ref="C13:D13"/>
    <mergeCell ref="F13:O13"/>
    <mergeCell ref="C15:D15"/>
    <mergeCell ref="F15:O15"/>
    <mergeCell ref="C5:D5"/>
    <mergeCell ref="F5:O5"/>
    <mergeCell ref="C7:D7"/>
    <mergeCell ref="F7:O7"/>
    <mergeCell ref="C9:D9"/>
    <mergeCell ref="F9:O9"/>
    <mergeCell ref="B1:B3"/>
    <mergeCell ref="C1:L1"/>
    <mergeCell ref="M1:O1"/>
    <mergeCell ref="C2:L2"/>
    <mergeCell ref="M2:O2"/>
    <mergeCell ref="C3:L3"/>
    <mergeCell ref="M3:O3"/>
  </mergeCells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5" right="0.25" top="0.75" bottom="0.75" header="0.3" footer="0.3"/>
  <pageSetup paperSize="5" scale="45" orientation="landscape" r:id="rId1"/>
  <headerFooter alignWithMargins="0">
    <oddFooter>&amp;CPàgina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prestacion y desarrollo de serv</vt:lpstr>
      <vt:lpstr>'prestacion y desarrollo de serv'!Área_de_impresión</vt:lpstr>
      <vt:lpstr>'prestacion y desarrollo de serv'!Títulos_a_imprimir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atx</dc:creator>
  <cp:lastModifiedBy>henry.mesa</cp:lastModifiedBy>
  <dcterms:created xsi:type="dcterms:W3CDTF">2012-08-15T23:07:15Z</dcterms:created>
  <dcterms:modified xsi:type="dcterms:W3CDTF">2015-01-30T15:57:59Z</dcterms:modified>
</cp:coreProperties>
</file>