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0" windowWidth="15480" windowHeight="9240" tabRatio="647"/>
  </bookViews>
  <sheets>
    <sheet name="FORMATO PLAN DE ACCION" sheetId="7" r:id="rId1"/>
    <sheet name="Eficiencia" sheetId="6" state="hidden" r:id="rId2"/>
  </sheets>
  <definedNames>
    <definedName name="_xlnm.Print_Area" localSheetId="1">Eficiencia!$A$1:$O$76</definedName>
    <definedName name="_xlnm.Print_Area" localSheetId="0">'FORMATO PLAN DE ACCION'!$A$1:$O$84</definedName>
    <definedName name="_xlnm.Print_Titles" localSheetId="1">Eficiencia!$1:$4</definedName>
    <definedName name="_xlnm.Print_Titles" localSheetId="0">'FORMATO PLAN DE ACCION'!$1:$4</definedName>
  </definedNames>
  <calcPr calcId="125725"/>
</workbook>
</file>

<file path=xl/calcChain.xml><?xml version="1.0" encoding="utf-8"?>
<calcChain xmlns="http://schemas.openxmlformats.org/spreadsheetml/2006/main">
  <c r="O62" i="7"/>
  <c r="O61"/>
  <c r="O60"/>
  <c r="O59"/>
  <c r="O58"/>
  <c r="O77"/>
  <c r="O78"/>
  <c r="O57"/>
  <c r="H33"/>
  <c r="G33"/>
  <c r="F33"/>
  <c r="E33"/>
  <c r="D33"/>
  <c r="C32"/>
  <c r="D32" s="1"/>
  <c r="E32" s="1"/>
  <c r="F32" s="1"/>
  <c r="G32" s="1"/>
  <c r="H32" s="1"/>
  <c r="H29"/>
  <c r="G29"/>
  <c r="F29"/>
  <c r="E29"/>
  <c r="D29"/>
  <c r="C29"/>
  <c r="H27"/>
  <c r="H28" s="1"/>
  <c r="O59" i="6"/>
  <c r="O62"/>
  <c r="O63"/>
  <c r="O57"/>
  <c r="O58"/>
  <c r="O60"/>
  <c r="O64"/>
  <c r="O66"/>
  <c r="B58"/>
  <c r="C58"/>
  <c r="D58"/>
  <c r="E58"/>
  <c r="F58"/>
  <c r="G58"/>
  <c r="H58"/>
  <c r="I58"/>
  <c r="J58"/>
  <c r="K58"/>
  <c r="L58"/>
  <c r="M58"/>
  <c r="N58"/>
  <c r="B59"/>
  <c r="C59"/>
  <c r="D59"/>
  <c r="E59"/>
  <c r="F59"/>
  <c r="G59"/>
  <c r="H59"/>
  <c r="I59"/>
  <c r="J59"/>
  <c r="K59"/>
  <c r="L59"/>
  <c r="M59"/>
  <c r="N59"/>
  <c r="B60"/>
  <c r="C60"/>
  <c r="D60"/>
  <c r="E60"/>
  <c r="F60"/>
  <c r="G60"/>
  <c r="H60"/>
  <c r="I60"/>
  <c r="J60"/>
  <c r="K60"/>
  <c r="L60"/>
  <c r="M60"/>
  <c r="N60"/>
  <c r="B61"/>
  <c r="C61"/>
  <c r="D61"/>
  <c r="E61"/>
  <c r="F61"/>
  <c r="G61"/>
  <c r="H61"/>
  <c r="I61"/>
  <c r="J61"/>
  <c r="K61"/>
  <c r="L61"/>
  <c r="M61"/>
  <c r="N61"/>
  <c r="O61"/>
  <c r="B62"/>
  <c r="C62"/>
  <c r="D62"/>
  <c r="E62"/>
  <c r="F62"/>
  <c r="G62"/>
  <c r="H62"/>
  <c r="I62"/>
  <c r="J62"/>
  <c r="K62"/>
  <c r="L62"/>
  <c r="M62"/>
  <c r="N62"/>
  <c r="B63"/>
  <c r="C63"/>
  <c r="D63"/>
  <c r="E63"/>
  <c r="F63"/>
  <c r="G63"/>
  <c r="H63"/>
  <c r="I63"/>
  <c r="J63"/>
  <c r="K63"/>
  <c r="L63"/>
  <c r="M63"/>
  <c r="N63"/>
  <c r="B64"/>
  <c r="C64"/>
  <c r="D64"/>
  <c r="E64"/>
  <c r="F64"/>
  <c r="G64"/>
  <c r="H64"/>
  <c r="I64"/>
  <c r="J64"/>
  <c r="K64"/>
  <c r="L64"/>
  <c r="M64"/>
  <c r="N64"/>
  <c r="B65"/>
  <c r="C65"/>
  <c r="D65"/>
  <c r="E65"/>
  <c r="F65"/>
  <c r="G65"/>
  <c r="H65"/>
  <c r="I65"/>
  <c r="J65"/>
  <c r="K65"/>
  <c r="L65"/>
  <c r="M65"/>
  <c r="N65"/>
  <c r="O65"/>
  <c r="B66"/>
  <c r="C66"/>
  <c r="D66"/>
  <c r="E66"/>
  <c r="F66"/>
  <c r="G66"/>
  <c r="H66"/>
  <c r="I66"/>
  <c r="J66"/>
  <c r="K66"/>
  <c r="L66"/>
  <c r="M66"/>
  <c r="N66"/>
  <c r="B67"/>
  <c r="C67"/>
  <c r="D67"/>
  <c r="E67"/>
  <c r="F67"/>
  <c r="G67"/>
  <c r="H67"/>
  <c r="I67"/>
  <c r="J67"/>
  <c r="K67"/>
  <c r="L67"/>
  <c r="M67"/>
  <c r="N67"/>
  <c r="O67"/>
  <c r="B68"/>
  <c r="C68"/>
  <c r="D68"/>
  <c r="E68"/>
  <c r="F68"/>
  <c r="G68"/>
  <c r="H68"/>
  <c r="I68"/>
  <c r="J68"/>
  <c r="K68"/>
  <c r="L68"/>
  <c r="M68"/>
  <c r="N68"/>
  <c r="O68"/>
  <c r="B69"/>
  <c r="C69"/>
  <c r="D69"/>
  <c r="E69"/>
  <c r="F69"/>
  <c r="G69"/>
  <c r="H69"/>
  <c r="I69"/>
  <c r="J69"/>
  <c r="K69"/>
  <c r="L69"/>
  <c r="M69"/>
  <c r="N69"/>
  <c r="O69"/>
  <c r="B70"/>
  <c r="C70"/>
  <c r="D70"/>
  <c r="E70"/>
  <c r="F70"/>
  <c r="G70"/>
  <c r="H70"/>
  <c r="I70"/>
  <c r="J70"/>
  <c r="K70"/>
  <c r="L70"/>
  <c r="M70"/>
  <c r="N70"/>
  <c r="O70"/>
  <c r="B71"/>
  <c r="C71"/>
  <c r="D71"/>
  <c r="E71"/>
  <c r="F71"/>
  <c r="G71"/>
  <c r="H71"/>
  <c r="I71"/>
  <c r="J71"/>
  <c r="K71"/>
  <c r="L71"/>
  <c r="M71"/>
  <c r="N71"/>
  <c r="O71"/>
  <c r="B72"/>
  <c r="C72"/>
  <c r="D72"/>
  <c r="E72"/>
  <c r="F72"/>
  <c r="G72"/>
  <c r="H72"/>
  <c r="I72"/>
  <c r="J72"/>
  <c r="K72"/>
  <c r="L72"/>
  <c r="M72"/>
  <c r="N72"/>
  <c r="O72"/>
  <c r="B73"/>
  <c r="C73"/>
  <c r="D73"/>
  <c r="E73"/>
  <c r="F73"/>
  <c r="G73"/>
  <c r="H73"/>
  <c r="I73"/>
  <c r="J73"/>
  <c r="K73"/>
  <c r="L73"/>
  <c r="M73"/>
  <c r="N73"/>
  <c r="O73"/>
  <c r="B74"/>
  <c r="C74"/>
  <c r="D74"/>
  <c r="E74"/>
  <c r="F74"/>
  <c r="G74"/>
  <c r="H74"/>
  <c r="I74"/>
  <c r="J74"/>
  <c r="K74"/>
  <c r="L74"/>
  <c r="M74"/>
  <c r="N74"/>
  <c r="O74"/>
  <c r="B75"/>
  <c r="C75"/>
  <c r="D75"/>
  <c r="E75"/>
  <c r="F75"/>
  <c r="G75"/>
  <c r="H75"/>
  <c r="I75"/>
  <c r="J75"/>
  <c r="K75"/>
  <c r="L75"/>
  <c r="M75"/>
  <c r="N75"/>
  <c r="O75"/>
  <c r="B76"/>
  <c r="C76"/>
  <c r="D76"/>
  <c r="E76"/>
  <c r="F76"/>
  <c r="G76"/>
  <c r="H76"/>
  <c r="I76"/>
  <c r="J76"/>
  <c r="K76"/>
  <c r="L76"/>
  <c r="M76"/>
  <c r="N76"/>
  <c r="O76"/>
  <c r="C57"/>
  <c r="D57"/>
  <c r="E57"/>
  <c r="F57"/>
  <c r="G57"/>
  <c r="H57"/>
  <c r="I57"/>
  <c r="J57"/>
  <c r="K57"/>
  <c r="L57"/>
  <c r="M57"/>
  <c r="N57"/>
  <c r="B57"/>
  <c r="G50"/>
  <c r="L38"/>
  <c r="L41"/>
  <c r="L44"/>
  <c r="L47"/>
  <c r="L50"/>
  <c r="L35"/>
  <c r="G38"/>
  <c r="G41"/>
  <c r="G44"/>
  <c r="G47"/>
  <c r="G35"/>
  <c r="D31"/>
  <c r="E31"/>
  <c r="F31"/>
  <c r="G31"/>
  <c r="H31"/>
  <c r="C31"/>
  <c r="B27"/>
  <c r="C26"/>
  <c r="D26"/>
  <c r="E26"/>
  <c r="F26"/>
  <c r="G26"/>
  <c r="H26"/>
  <c r="B26"/>
  <c r="J20"/>
  <c r="E28"/>
  <c r="I20"/>
  <c r="H20"/>
  <c r="G20"/>
  <c r="F20"/>
  <c r="E20"/>
  <c r="D20"/>
  <c r="C20"/>
  <c r="B20"/>
  <c r="F15"/>
  <c r="F13"/>
  <c r="F11"/>
  <c r="F9"/>
  <c r="F7"/>
  <c r="F5"/>
  <c r="C15"/>
  <c r="C13"/>
  <c r="C11"/>
  <c r="C9"/>
  <c r="C7"/>
  <c r="C29"/>
  <c r="C5"/>
  <c r="H33"/>
  <c r="G33"/>
  <c r="F33"/>
  <c r="E33"/>
  <c r="D33"/>
  <c r="C33"/>
  <c r="H29"/>
  <c r="G29"/>
  <c r="F29"/>
  <c r="E29"/>
  <c r="D29"/>
  <c r="G27"/>
  <c r="E27"/>
  <c r="C32"/>
  <c r="C27" i="7"/>
  <c r="C28" s="1"/>
  <c r="E27"/>
  <c r="E28" s="1"/>
  <c r="G27"/>
  <c r="G28" s="1"/>
  <c r="D27"/>
  <c r="D28" s="1"/>
  <c r="F27"/>
  <c r="F28" s="1"/>
  <c r="D27" i="6"/>
  <c r="C27"/>
  <c r="C28"/>
  <c r="H27"/>
  <c r="F27"/>
  <c r="E32"/>
  <c r="D32"/>
  <c r="D28"/>
  <c r="F28"/>
  <c r="H28"/>
  <c r="G28"/>
  <c r="F32"/>
  <c r="G32"/>
  <c r="H32"/>
</calcChain>
</file>

<file path=xl/comments1.xml><?xml version="1.0" encoding="utf-8"?>
<comments xmlns="http://schemas.openxmlformats.org/spreadsheetml/2006/main">
  <authors>
    <author>CAROL VIVIANA</author>
  </authors>
  <commentList>
    <comment ref="B18" authorId="0">
      <text>
        <r>
          <rPr>
            <b/>
            <sz val="9"/>
            <color indexed="81"/>
            <rFont val="Tahoma"/>
            <family val="2"/>
          </rPr>
          <t>CAROL VIVIANA:</t>
        </r>
        <r>
          <rPr>
            <sz val="9"/>
            <color indexed="81"/>
            <rFont val="Tahoma"/>
            <family val="2"/>
          </rPr>
          <t xml:space="preserve">
REGISTRE EL NOMBRE DE ACUERDO AL REGISTRO EN EL BANCO DE PROYECTOS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>Esta casilla es diligenciada por Planeación.</t>
        </r>
      </text>
    </comment>
    <comment ref="D19" authorId="0">
      <text>
        <r>
          <rPr>
            <b/>
            <sz val="9"/>
            <color indexed="81"/>
            <rFont val="Tahoma"/>
            <family val="2"/>
          </rPr>
          <t>Registrar que se pretende lograr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Defina en números hasta donde se pretende llegar</t>
        </r>
      </text>
    </comment>
    <comment ref="F19" authorId="0">
      <text>
        <r>
          <rPr>
            <b/>
            <sz val="9"/>
            <color indexed="81"/>
            <rFont val="Tahoma"/>
            <family val="2"/>
          </rPr>
          <t xml:space="preserve">ESTE PUEDE SER: 
PORCENTAJE, TIEMPO, LONGITUD, </t>
        </r>
      </text>
    </comment>
    <comment ref="G19" authorId="0">
      <text>
        <r>
          <rPr>
            <b/>
            <sz val="9"/>
            <color indexed="81"/>
            <rFont val="Tahoma"/>
            <family val="2"/>
          </rPr>
          <t xml:space="preserve">registre la fórmula </t>
        </r>
      </text>
    </comment>
  </commentList>
</comments>
</file>

<file path=xl/comments2.xml><?xml version="1.0" encoding="utf-8"?>
<comments xmlns="http://schemas.openxmlformats.org/spreadsheetml/2006/main">
  <authors>
    <author>CAROL VIVIANA</author>
  </authors>
  <commentList>
    <comment ref="B18" authorId="0">
      <text>
        <r>
          <rPr>
            <b/>
            <sz val="9"/>
            <color indexed="81"/>
            <rFont val="Tahoma"/>
            <family val="2"/>
          </rPr>
          <t>CAROL VIVIANA:</t>
        </r>
        <r>
          <rPr>
            <sz val="9"/>
            <color indexed="81"/>
            <rFont val="Tahoma"/>
            <family val="2"/>
          </rPr>
          <t xml:space="preserve">
REGISTRE EL NOMBRE DE ACUERDO AL REGISTRO EN EL BANCO DE PROYECTOS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>Esta casilla es diligenciada por Planeación.</t>
        </r>
      </text>
    </comment>
    <comment ref="D19" authorId="0">
      <text>
        <r>
          <rPr>
            <b/>
            <sz val="9"/>
            <color indexed="81"/>
            <rFont val="Tahoma"/>
            <family val="2"/>
          </rPr>
          <t>Registrar que se pretende lograr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Defina en números hasta donde se pretende llegar</t>
        </r>
      </text>
    </comment>
    <comment ref="F19" authorId="0">
      <text>
        <r>
          <rPr>
            <b/>
            <sz val="9"/>
            <color indexed="81"/>
            <rFont val="Tahoma"/>
            <family val="2"/>
          </rPr>
          <t xml:space="preserve">ESTE PUEDE SER: 
PORCENTAJE, TIEMPO, LONGITUD, </t>
        </r>
      </text>
    </comment>
    <comment ref="G19" authorId="0">
      <text>
        <r>
          <rPr>
            <b/>
            <sz val="9"/>
            <color indexed="81"/>
            <rFont val="Tahoma"/>
            <family val="2"/>
          </rPr>
          <t xml:space="preserve">registre la fórmula 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 xml:space="preserve">Se obtiene de la resta de la meta del año con la línea base (CRECIENTE) </t>
        </r>
      </text>
    </comment>
  </commentList>
</comments>
</file>

<file path=xl/sharedStrings.xml><?xml version="1.0" encoding="utf-8"?>
<sst xmlns="http://schemas.openxmlformats.org/spreadsheetml/2006/main" count="222" uniqueCount="101">
  <si>
    <t>Versión 1</t>
  </si>
  <si>
    <t>Página 1 de 1</t>
  </si>
  <si>
    <t>FEBRERO</t>
  </si>
  <si>
    <t>ABRIL</t>
  </si>
  <si>
    <t>JUNIO</t>
  </si>
  <si>
    <t>AGOSTO</t>
  </si>
  <si>
    <t>OCTUBRE</t>
  </si>
  <si>
    <t>DICIEMBRE</t>
  </si>
  <si>
    <t>GRÁFICO</t>
  </si>
  <si>
    <t>PLAN DE ACCIÓN (AÑO)</t>
  </si>
  <si>
    <t>UNIDAD EJECUTORA</t>
  </si>
  <si>
    <t>DIMENSIÓN</t>
  </si>
  <si>
    <t>OBJETIVO ESTRATÉGICO</t>
  </si>
  <si>
    <t>SECTOR</t>
  </si>
  <si>
    <t>OBJETIVO SECTORIAL</t>
  </si>
  <si>
    <t>PROGRAMA</t>
  </si>
  <si>
    <t>SUBPROGRAMA</t>
  </si>
  <si>
    <t>PRODUCTOS ESPERADOS</t>
  </si>
  <si>
    <t>DATOS GENERALES</t>
  </si>
  <si>
    <t>NOMBRE PROYECTO Y No. DE REGISTRO DEL BANCO DE PROYECTOS</t>
  </si>
  <si>
    <t>LINEA BASE</t>
  </si>
  <si>
    <t>METAS</t>
  </si>
  <si>
    <t>DESCRIPCIÓN</t>
  </si>
  <si>
    <t>VALOR</t>
  </si>
  <si>
    <t>UNIDAD DE MEDIDA</t>
  </si>
  <si>
    <t>DESCRIPCIÓN DE ACTIVIDADES</t>
  </si>
  <si>
    <t>CRONOGRAMA DE ACTIVIDADES</t>
  </si>
  <si>
    <t>TIEMPO TOTAL PROGRAMADO
(MESES)</t>
  </si>
  <si>
    <t>E</t>
  </si>
  <si>
    <t>F</t>
  </si>
  <si>
    <t>M</t>
  </si>
  <si>
    <t>A</t>
  </si>
  <si>
    <t>J</t>
  </si>
  <si>
    <t>S</t>
  </si>
  <si>
    <t>O</t>
  </si>
  <si>
    <t>N</t>
  </si>
  <si>
    <t>D</t>
  </si>
  <si>
    <t>MEDICIÓN DEL INDICADOR</t>
  </si>
  <si>
    <t>CUMPLIMIENTO AÑO VIGENTE</t>
  </si>
  <si>
    <t>PONDERADO</t>
  </si>
  <si>
    <t>INDICADOR DEL PROYECTO</t>
  </si>
  <si>
    <t>No. CONTRATO CONVENIO U ORDEN</t>
  </si>
  <si>
    <t>VALOR APROPIADO (CRP)</t>
  </si>
  <si>
    <t>CUMPLIMIENTO PRESUPUESTAL</t>
  </si>
  <si>
    <t>PRESUPUESTO EJECUTADO</t>
  </si>
  <si>
    <t>RESULTADOS ESPERADOS</t>
  </si>
  <si>
    <t>DIRECCIONAMIENTO Y PLANEACIÓN ESTRATÉGICA</t>
  </si>
  <si>
    <t>F - DPE - 190 - 03</t>
  </si>
  <si>
    <t>PLAN DE ACCIÓN</t>
  </si>
  <si>
    <t>1 BIMESTRE</t>
  </si>
  <si>
    <t>4 BIMESTRE</t>
  </si>
  <si>
    <t>6 BIMESTRE</t>
  </si>
  <si>
    <t>ANÁLISIS DE DATOS</t>
  </si>
  <si>
    <t>ACCIONES DE MEJORA</t>
  </si>
  <si>
    <t>2 BIMESTRE</t>
  </si>
  <si>
    <t>3 BIMESTRE</t>
  </si>
  <si>
    <t xml:space="preserve">5 BIMESTRE </t>
  </si>
  <si>
    <t>MEDICIÓN DE EFICACIA PRESUPUESTAL</t>
  </si>
  <si>
    <t>MEDICIÓN DE EFICACIA DEL PROYECTO</t>
  </si>
  <si>
    <t>VARIABLES</t>
  </si>
  <si>
    <t>META RESULTADO ESPERADO</t>
  </si>
  <si>
    <t>Creciente / Decreciente</t>
  </si>
  <si>
    <t>1 Si es creciente</t>
  </si>
  <si>
    <t>2 Si es decreciente</t>
  </si>
  <si>
    <t>FUENTE ESTRATEGICA DE DESARROLLO</t>
  </si>
  <si>
    <t>POLITICA SECTORIAL</t>
  </si>
  <si>
    <t>OBJETIVO</t>
  </si>
  <si>
    <t>META(S) ESPERADA(S)</t>
  </si>
  <si>
    <t>META ESPERADA DURANTE LA VIGENCIA:</t>
  </si>
  <si>
    <t>Versión: 2</t>
  </si>
  <si>
    <t>ALCALDIA DE POPAYÁN</t>
  </si>
  <si>
    <t>OFICINA ASESORA DE PLANEACIÓN</t>
  </si>
  <si>
    <t xml:space="preserve">INDICADOR </t>
  </si>
  <si>
    <t xml:space="preserve">FUENTES DE GOBERNANZA Y DESARROLLO INSTITUCIONAL </t>
  </si>
  <si>
    <t xml:space="preserve">EFICIENCIA Y EFICACIA DE LA ADMINISTRACION PUBLICA </t>
  </si>
  <si>
    <t xml:space="preserve">3,2,1, PLAN ESTRATEGICO DE OPTIMIZACION ADMINISTRATIVA </t>
  </si>
  <si>
    <t xml:space="preserve">3,2,1,10 FORTALECIMIENTO DEL SISTEMA INTEGRADO DE GESTION DE LA CALIDAD </t>
  </si>
  <si>
    <t>CALIFICACION DE LA DAFP DE LAS NORMAS MECI-NTCGP1000</t>
  </si>
  <si>
    <t xml:space="preserve">OPTIMIZAR TECNOLOGICA, ORGANIZACIONAL Y OPERATIVAMENTE LAS DEPENDENCIAS DE LA ADMINISTRACION MUNICIPAL , CON EL PROPOSITO DE MEJORAR LOS NIVELES DE EFICIENCIA, EFICACIA, EFECTIVIDAD Y TRANSPARENCIA INCREMENTANDO LA CAPACIDAD DE GESTION, EL IMPACTO POSITIVO DEL ACCIONAR INSTITUCIONAL Y LA EFECTIVIDAD DE PROCESOS CLAVES COMO EL CONTROL FISCAL PERTINENTE.   </t>
  </si>
  <si>
    <t xml:space="preserve">FORTALECIMIENTO INSTITUCIONAL PARA INCREMENTAR EL DESARROLLO DE LA GESTION PUBLICA DE LA ADMINISTRACION MUNICIPAL </t>
  </si>
  <si>
    <t xml:space="preserve">ARTICULAR LOS PROCESOS EXISTENTES EN EL MAPA DE PROCESOS DE LA ENTIDAD. </t>
  </si>
  <si>
    <t xml:space="preserve">CERTIFICACION D E LOS PROCESOS </t>
  </si>
  <si>
    <t>%</t>
  </si>
  <si>
    <t xml:space="preserve">AVANCE EN LA IMPLEMENTACION DEL SISTEMA DE GESTION DE CALIDAD </t>
  </si>
  <si>
    <t xml:space="preserve">% DE AVANCE EJECUTADO </t>
  </si>
  <si>
    <t xml:space="preserve">TOTAL AVANCE PROGRAMADO </t>
  </si>
  <si>
    <t xml:space="preserve">Legalizacion, registro,  de los proyectos en la oficina del Banco de Proyectos </t>
  </si>
  <si>
    <t xml:space="preserve">Lograr la contratacion del personal requerido para la oficina de MECI-Calidad </t>
  </si>
  <si>
    <t xml:space="preserve">Solicitar las disponibilidades para ejecutar el presupuesto asignado a los proyectos del Sistema de Gestion de Calidad </t>
  </si>
  <si>
    <t>X</t>
  </si>
  <si>
    <t>MEJORAMIENTO DEL SISTEMA DE GESTION DE LA CALIDAD PARA SATISFACER LAS NECESISADE DE LA COMUNIDAD EN ZONA URBANA Y RURAL DEL MUNICIPIO DE POPAYAN, MEJORAMIENTO DEL SISTEMA DE GESTION DE LA CALIDAD MEDIANTE UNA ASISTENCIA TECNICA QUE ASEGURE EL FUNCIONAMIENTO DE SUS PROCESOS DE ACUERDO A LA NORMA NTCGP1000-2009  00800072012</t>
  </si>
  <si>
    <t xml:space="preserve">AVANCE EN LA IMPLEMENTACION DEL SISTEMA DE GESTION DE CALIDAD EN EL 20% ANUAL </t>
  </si>
  <si>
    <t xml:space="preserve">AVANCE EN LA IMPLEMENTACION DEL SISTEMA INTEGRADO DE GESTION DE CALIDAD  EN EL 80% EN LOS CUATRO AÑOS </t>
  </si>
  <si>
    <t>No dejar presupuesto en reserva ya que la ejecucion fue: Contrato 677-100%, Contrato 692-30%, Contrato 681-0%</t>
  </si>
  <si>
    <t>SECRETARIA GENERAL-OFICINA ASESORA DE PLANEACION-MECI.CALIDAD</t>
  </si>
  <si>
    <t>LICENCIA DE SOFTWARE CONTRATO No 681 DE 2012, CONSULTORIA BUREAU VERITAS 692 DE 2011 ,  CONVENIO UNICAUCA</t>
  </si>
  <si>
    <t xml:space="preserve">Ejecutar contrato 692- proyecto de consultoria por etapas: primera etapa-evaluación y planificación, etapa 2-Capacitación, etapa 3-Documentación,etapa 4-Implementacion de la documentación elaborada, etapa 5-Verificación y mejoramiento.  </t>
  </si>
  <si>
    <t xml:space="preserve">Ejecutar contrato 681-Software del SIGMC por etapas: etapa 1-parametrizacion de software, etapa 2--capacitación en el aplicativo, etapa 3- implementación, etapa 4-operatividad del sistema de información  </t>
  </si>
  <si>
    <t xml:space="preserve">Realizar y ejecutar convenio con Unicauca </t>
  </si>
  <si>
    <t xml:space="preserve">Subsanar hallazgos de la Preauditoria realizada por el ente certificador </t>
  </si>
  <si>
    <t xml:space="preserve">Entregar informes a entes de control </t>
  </si>
</sst>
</file>

<file path=xl/styles.xml><?xml version="1.0" encoding="utf-8"?>
<styleSheet xmlns="http://schemas.openxmlformats.org/spreadsheetml/2006/main">
  <numFmts count="3">
    <numFmt numFmtId="164" formatCode="_ &quot;$&quot;\ * #,##0.00_ ;_ &quot;$&quot;\ * \-#,##0.00_ ;_ &quot;$&quot;\ * &quot;-&quot;??_ ;_ @_ "/>
    <numFmt numFmtId="165" formatCode="dd\-mm\-yy"/>
    <numFmt numFmtId="166" formatCode="0.0%"/>
  </numFmts>
  <fonts count="25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sz val="11"/>
      <color indexed="8"/>
      <name val="Calibri"/>
      <family val="2"/>
    </font>
    <font>
      <b/>
      <sz val="10"/>
      <color indexed="56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12"/>
      <color indexed="9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color indexed="18"/>
      <name val="Arial"/>
      <family val="2"/>
    </font>
    <font>
      <b/>
      <sz val="10"/>
      <color indexed="9"/>
      <name val="Arial"/>
      <family val="2"/>
    </font>
    <font>
      <b/>
      <sz val="10"/>
      <color indexed="10"/>
      <name val="Arial"/>
      <family val="2"/>
    </font>
    <font>
      <b/>
      <sz val="12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8">
    <xf numFmtId="0" fontId="0" fillId="0" borderId="0" xfId="0"/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10" fontId="7" fillId="2" borderId="0" xfId="5" applyNumberFormat="1" applyFont="1" applyFill="1" applyBorder="1" applyAlignment="1" applyProtection="1">
      <alignment horizontal="center" vertical="center"/>
      <protection locked="0"/>
    </xf>
    <xf numFmtId="166" fontId="3" fillId="2" borderId="0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vertical="center" wrapText="1"/>
    </xf>
    <xf numFmtId="1" fontId="6" fillId="0" borderId="2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9" fontId="6" fillId="0" borderId="5" xfId="5" applyFont="1" applyFill="1" applyBorder="1" applyAlignment="1">
      <alignment horizontal="center" vertical="center"/>
    </xf>
    <xf numFmtId="9" fontId="6" fillId="0" borderId="6" xfId="5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Border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Alignment="1" applyProtection="1">
      <alignment horizontal="center" vertical="center" wrapText="1"/>
    </xf>
    <xf numFmtId="0" fontId="9" fillId="3" borderId="7" xfId="4" applyFont="1" applyFill="1" applyBorder="1" applyAlignment="1" applyProtection="1">
      <alignment horizontal="center" vertical="center" wrapText="1"/>
    </xf>
    <xf numFmtId="0" fontId="5" fillId="3" borderId="7" xfId="4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center"/>
    </xf>
    <xf numFmtId="0" fontId="17" fillId="2" borderId="0" xfId="0" applyFont="1" applyFill="1" applyBorder="1" applyAlignment="1" applyProtection="1">
      <alignment horizontal="left" vertical="center"/>
    </xf>
    <xf numFmtId="0" fontId="17" fillId="2" borderId="0" xfId="0" applyFont="1" applyFill="1" applyAlignment="1" applyProtection="1">
      <alignment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 wrapText="1"/>
    </xf>
    <xf numFmtId="0" fontId="7" fillId="4" borderId="7" xfId="4" applyFont="1" applyFill="1" applyBorder="1" applyAlignment="1" applyProtection="1">
      <alignment horizontal="center" vertical="center" wrapText="1"/>
    </xf>
    <xf numFmtId="0" fontId="7" fillId="4" borderId="7" xfId="0" applyFont="1" applyFill="1" applyBorder="1" applyAlignment="1" applyProtection="1">
      <alignment horizontal="center" vertical="center" wrapText="1"/>
    </xf>
    <xf numFmtId="0" fontId="7" fillId="4" borderId="7" xfId="0" applyFont="1" applyFill="1" applyBorder="1" applyAlignment="1" applyProtection="1">
      <alignment horizontal="center" vertical="center"/>
    </xf>
    <xf numFmtId="9" fontId="0" fillId="0" borderId="7" xfId="5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justify" vertical="center" wrapText="1"/>
      <protection locked="0"/>
    </xf>
    <xf numFmtId="0" fontId="3" fillId="2" borderId="7" xfId="0" applyNumberFormat="1" applyFont="1" applyFill="1" applyBorder="1" applyAlignment="1" applyProtection="1">
      <alignment vertical="center"/>
      <protection locked="0"/>
    </xf>
    <xf numFmtId="1" fontId="6" fillId="0" borderId="5" xfId="0" applyNumberFormat="1" applyFont="1" applyFill="1" applyBorder="1" applyAlignment="1" applyProtection="1">
      <alignment horizontal="center" vertical="center"/>
      <protection locked="0"/>
    </xf>
    <xf numFmtId="1" fontId="6" fillId="0" borderId="6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justify" vertical="center" wrapText="1"/>
    </xf>
    <xf numFmtId="0" fontId="3" fillId="2" borderId="0" xfId="0" applyFont="1" applyFill="1" applyBorder="1" applyAlignment="1">
      <alignment horizontal="justify" vertical="justify" wrapText="1"/>
    </xf>
    <xf numFmtId="166" fontId="4" fillId="2" borderId="0" xfId="0" applyNumberFormat="1" applyFont="1" applyFill="1" applyBorder="1" applyAlignment="1" applyProtection="1">
      <alignment horizontal="center" vertical="center"/>
    </xf>
    <xf numFmtId="0" fontId="17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1" fontId="0" fillId="0" borderId="7" xfId="5" applyNumberFormat="1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9" fontId="5" fillId="5" borderId="10" xfId="5" applyNumberFormat="1" applyFont="1" applyFill="1" applyBorder="1" applyAlignment="1" applyProtection="1">
      <alignment horizontal="center" vertical="center"/>
    </xf>
    <xf numFmtId="9" fontId="5" fillId="0" borderId="10" xfId="5" applyNumberFormat="1" applyFont="1" applyFill="1" applyBorder="1" applyAlignment="1" applyProtection="1">
      <alignment horizontal="center" vertical="center"/>
    </xf>
    <xf numFmtId="3" fontId="6" fillId="0" borderId="11" xfId="2" applyNumberFormat="1" applyFont="1" applyFill="1" applyBorder="1" applyAlignment="1" applyProtection="1">
      <alignment horizontal="center" vertical="center"/>
      <protection locked="0"/>
    </xf>
    <xf numFmtId="3" fontId="6" fillId="0" borderId="12" xfId="2" applyNumberFormat="1" applyFont="1" applyFill="1" applyBorder="1" applyAlignment="1" applyProtection="1">
      <alignment horizontal="center" vertical="center"/>
      <protection locked="0"/>
    </xf>
    <xf numFmtId="3" fontId="6" fillId="0" borderId="13" xfId="2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justify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15" fillId="2" borderId="7" xfId="0" applyFont="1" applyFill="1" applyBorder="1" applyAlignment="1" applyProtection="1">
      <alignment horizontal="center" vertical="center" wrapText="1"/>
      <protection locked="0"/>
    </xf>
    <xf numFmtId="3" fontId="15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15" xfId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justify" vertical="top" wrapText="1"/>
      <protection locked="0"/>
    </xf>
    <xf numFmtId="0" fontId="2" fillId="0" borderId="7" xfId="0" applyFont="1" applyFill="1" applyBorder="1" applyAlignment="1" applyProtection="1">
      <alignment horizontal="justify" vertical="center" wrapText="1"/>
      <protection locked="0"/>
    </xf>
    <xf numFmtId="0" fontId="12" fillId="2" borderId="0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vertical="center"/>
    </xf>
    <xf numFmtId="9" fontId="2" fillId="0" borderId="7" xfId="6" applyFont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protection locked="0"/>
    </xf>
    <xf numFmtId="0" fontId="5" fillId="0" borderId="12" xfId="4" applyFont="1" applyFill="1" applyBorder="1" applyAlignment="1" applyProtection="1">
      <alignment horizontal="center" vertical="center" wrapText="1"/>
      <protection locked="0"/>
    </xf>
    <xf numFmtId="0" fontId="5" fillId="0" borderId="7" xfId="4" applyFont="1" applyFill="1" applyBorder="1" applyAlignment="1" applyProtection="1">
      <alignment horizontal="center" vertical="center" wrapText="1"/>
      <protection locked="0"/>
    </xf>
    <xf numFmtId="0" fontId="5" fillId="0" borderId="15" xfId="4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23" fillId="0" borderId="15" xfId="1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5" fillId="0" borderId="12" xfId="4" applyFont="1" applyFill="1" applyBorder="1" applyAlignment="1" applyProtection="1">
      <alignment horizontal="left" vertical="center" wrapText="1"/>
      <protection locked="0"/>
    </xf>
    <xf numFmtId="0" fontId="5" fillId="0" borderId="12" xfId="4" applyFont="1" applyFill="1" applyBorder="1" applyAlignment="1" applyProtection="1">
      <alignment vertical="center" wrapTex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22" fillId="2" borderId="23" xfId="0" applyFont="1" applyFill="1" applyBorder="1" applyAlignment="1" applyProtection="1">
      <alignment horizontal="center" vertical="center" wrapText="1"/>
      <protection locked="0"/>
    </xf>
    <xf numFmtId="0" fontId="22" fillId="2" borderId="13" xfId="0" applyFont="1" applyFill="1" applyBorder="1" applyAlignment="1" applyProtection="1">
      <alignment horizontal="center" vertical="center" wrapText="1"/>
      <protection locked="0"/>
    </xf>
    <xf numFmtId="0" fontId="22" fillId="2" borderId="24" xfId="0" applyFont="1" applyFill="1" applyBorder="1" applyAlignment="1" applyProtection="1">
      <alignment horizontal="center" vertical="center" wrapText="1"/>
      <protection locked="0"/>
    </xf>
    <xf numFmtId="14" fontId="2" fillId="2" borderId="9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25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26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27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2" borderId="15" xfId="0" applyFont="1" applyFill="1" applyBorder="1" applyAlignment="1" applyProtection="1">
      <alignment horizontal="center" vertical="center" wrapText="1"/>
      <protection locked="0"/>
    </xf>
    <xf numFmtId="0" fontId="22" fillId="2" borderId="19" xfId="0" applyFont="1" applyFill="1" applyBorder="1" applyAlignment="1" applyProtection="1">
      <alignment horizontal="center" vertical="center" wrapText="1"/>
      <protection locked="0"/>
    </xf>
    <xf numFmtId="0" fontId="2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4" fillId="2" borderId="15" xfId="0" applyFont="1" applyFill="1" applyBorder="1" applyAlignment="1" applyProtection="1">
      <alignment horizontal="left" vertical="center" wrapText="1"/>
      <protection locked="0"/>
    </xf>
    <xf numFmtId="0" fontId="24" fillId="2" borderId="20" xfId="0" applyFont="1" applyFill="1" applyBorder="1" applyAlignment="1" applyProtection="1">
      <alignment horizontal="left" vertical="center" wrapText="1"/>
      <protection locked="0"/>
    </xf>
    <xf numFmtId="0" fontId="24" fillId="2" borderId="19" xfId="0" applyFont="1" applyFill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 applyProtection="1">
      <alignment horizontal="justify" vertical="center" wrapText="1"/>
      <protection locked="0"/>
    </xf>
    <xf numFmtId="0" fontId="24" fillId="2" borderId="7" xfId="0" applyFont="1" applyFill="1" applyBorder="1" applyAlignment="1" applyProtection="1">
      <alignment horizontal="center" vertical="center" wrapText="1"/>
      <protection locked="0"/>
    </xf>
    <xf numFmtId="0" fontId="19" fillId="6" borderId="7" xfId="0" applyFont="1" applyFill="1" applyBorder="1" applyAlignment="1" applyProtection="1">
      <alignment horizontal="center" vertical="center" wrapText="1"/>
    </xf>
    <xf numFmtId="0" fontId="3" fillId="7" borderId="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</xf>
    <xf numFmtId="0" fontId="9" fillId="3" borderId="23" xfId="4" applyFont="1" applyFill="1" applyBorder="1" applyAlignment="1" applyProtection="1">
      <alignment horizontal="center" vertical="center" wrapText="1"/>
    </xf>
    <xf numFmtId="0" fontId="9" fillId="3" borderId="9" xfId="4" applyFont="1" applyFill="1" applyBorder="1" applyAlignment="1" applyProtection="1">
      <alignment horizontal="center" vertical="center" wrapText="1"/>
    </xf>
    <xf numFmtId="0" fontId="9" fillId="3" borderId="13" xfId="4" applyFont="1" applyFill="1" applyBorder="1" applyAlignment="1" applyProtection="1">
      <alignment horizontal="center" vertical="center" wrapText="1"/>
    </xf>
    <xf numFmtId="0" fontId="9" fillId="3" borderId="7" xfId="4" applyFont="1" applyFill="1" applyBorder="1" applyAlignment="1" applyProtection="1">
      <alignment horizontal="center" vertical="center" wrapText="1"/>
    </xf>
    <xf numFmtId="0" fontId="9" fillId="3" borderId="15" xfId="4" applyFont="1" applyFill="1" applyBorder="1" applyAlignment="1" applyProtection="1">
      <alignment horizontal="center" vertical="center" wrapText="1"/>
    </xf>
    <xf numFmtId="0" fontId="9" fillId="3" borderId="20" xfId="4" applyFont="1" applyFill="1" applyBorder="1" applyAlignment="1" applyProtection="1">
      <alignment horizontal="center" vertical="center" wrapText="1"/>
    </xf>
    <xf numFmtId="0" fontId="9" fillId="3" borderId="19" xfId="4" applyFont="1" applyFill="1" applyBorder="1" applyAlignment="1" applyProtection="1">
      <alignment horizontal="center" vertical="center" wrapText="1"/>
    </xf>
    <xf numFmtId="0" fontId="18" fillId="4" borderId="7" xfId="0" applyFont="1" applyFill="1" applyBorder="1" applyAlignment="1" applyProtection="1">
      <alignment horizontal="center" vertical="center" wrapText="1"/>
    </xf>
    <xf numFmtId="0" fontId="18" fillId="4" borderId="7" xfId="0" applyFont="1" applyFill="1" applyBorder="1" applyAlignment="1" applyProtection="1"/>
    <xf numFmtId="0" fontId="4" fillId="2" borderId="0" xfId="0" applyFont="1" applyFill="1" applyBorder="1" applyAlignment="1" applyProtection="1">
      <alignment horizontal="center" vertical="center" wrapText="1"/>
    </xf>
    <xf numFmtId="0" fontId="20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6" fontId="4" fillId="2" borderId="0" xfId="0" applyNumberFormat="1" applyFont="1" applyFill="1" applyBorder="1" applyAlignment="1" applyProtection="1">
      <alignment horizontal="center" vertical="center"/>
    </xf>
    <xf numFmtId="166" fontId="5" fillId="2" borderId="29" xfId="0" applyNumberFormat="1" applyFont="1" applyFill="1" applyBorder="1" applyAlignment="1" applyProtection="1">
      <alignment horizontal="right" vertical="center"/>
    </xf>
    <xf numFmtId="166" fontId="2" fillId="2" borderId="30" xfId="0" applyNumberFormat="1" applyFont="1" applyFill="1" applyBorder="1" applyAlignment="1" applyProtection="1">
      <alignment vertical="center" wrapText="1"/>
      <protection locked="0"/>
    </xf>
    <xf numFmtId="166" fontId="3" fillId="2" borderId="31" xfId="0" applyNumberFormat="1" applyFont="1" applyFill="1" applyBorder="1" applyAlignment="1" applyProtection="1">
      <alignment vertical="center" wrapText="1"/>
      <protection locked="0"/>
    </xf>
    <xf numFmtId="166" fontId="3" fillId="2" borderId="2" xfId="0" applyNumberFormat="1" applyFont="1" applyFill="1" applyBorder="1" applyAlignment="1" applyProtection="1">
      <alignment vertical="center" wrapText="1"/>
      <protection locked="0"/>
    </xf>
    <xf numFmtId="166" fontId="3" fillId="2" borderId="16" xfId="0" applyNumberFormat="1" applyFont="1" applyFill="1" applyBorder="1" applyAlignment="1" applyProtection="1">
      <alignment vertical="center" wrapText="1"/>
      <protection locked="0"/>
    </xf>
    <xf numFmtId="166" fontId="3" fillId="2" borderId="0" xfId="0" applyNumberFormat="1" applyFont="1" applyFill="1" applyBorder="1" applyAlignment="1" applyProtection="1">
      <alignment vertical="center" wrapText="1"/>
      <protection locked="0"/>
    </xf>
    <xf numFmtId="166" fontId="3" fillId="2" borderId="29" xfId="0" applyNumberFormat="1" applyFont="1" applyFill="1" applyBorder="1" applyAlignment="1" applyProtection="1">
      <alignment vertical="center" wrapText="1"/>
      <protection locked="0"/>
    </xf>
    <xf numFmtId="166" fontId="3" fillId="2" borderId="32" xfId="0" applyNumberFormat="1" applyFont="1" applyFill="1" applyBorder="1" applyAlignment="1" applyProtection="1">
      <alignment vertical="center" wrapText="1"/>
      <protection locked="0"/>
    </xf>
    <xf numFmtId="166" fontId="3" fillId="2" borderId="33" xfId="0" applyNumberFormat="1" applyFont="1" applyFill="1" applyBorder="1" applyAlignment="1" applyProtection="1">
      <alignment vertical="center" wrapText="1"/>
      <protection locked="0"/>
    </xf>
    <xf numFmtId="166" fontId="3" fillId="2" borderId="11" xfId="0" applyNumberFormat="1" applyFont="1" applyFill="1" applyBorder="1" applyAlignment="1" applyProtection="1">
      <alignment vertical="center" wrapText="1"/>
      <protection locked="0"/>
    </xf>
    <xf numFmtId="0" fontId="4" fillId="2" borderId="33" xfId="0" applyFont="1" applyFill="1" applyBorder="1" applyAlignment="1" applyProtection="1">
      <alignment horizontal="center" vertical="center"/>
    </xf>
    <xf numFmtId="0" fontId="2" fillId="2" borderId="30" xfId="0" applyNumberFormat="1" applyFont="1" applyFill="1" applyBorder="1" applyAlignment="1" applyProtection="1">
      <alignment vertical="justify" readingOrder="1"/>
      <protection locked="0"/>
    </xf>
    <xf numFmtId="0" fontId="2" fillId="2" borderId="31" xfId="0" applyNumberFormat="1" applyFont="1" applyFill="1" applyBorder="1" applyAlignment="1" applyProtection="1">
      <alignment vertical="justify" readingOrder="1"/>
      <protection locked="0"/>
    </xf>
    <xf numFmtId="0" fontId="2" fillId="2" borderId="2" xfId="0" applyNumberFormat="1" applyFont="1" applyFill="1" applyBorder="1" applyAlignment="1" applyProtection="1">
      <alignment vertical="justify" readingOrder="1"/>
      <protection locked="0"/>
    </xf>
    <xf numFmtId="0" fontId="2" fillId="2" borderId="16" xfId="0" applyNumberFormat="1" applyFont="1" applyFill="1" applyBorder="1" applyAlignment="1" applyProtection="1">
      <alignment vertical="justify" readingOrder="1"/>
      <protection locked="0"/>
    </xf>
    <xf numFmtId="0" fontId="2" fillId="2" borderId="0" xfId="0" applyNumberFormat="1" applyFont="1" applyFill="1" applyBorder="1" applyAlignment="1" applyProtection="1">
      <alignment vertical="justify" readingOrder="1"/>
      <protection locked="0"/>
    </xf>
    <xf numFmtId="0" fontId="2" fillId="2" borderId="29" xfId="0" applyNumberFormat="1" applyFont="1" applyFill="1" applyBorder="1" applyAlignment="1" applyProtection="1">
      <alignment vertical="justify" readingOrder="1"/>
      <protection locked="0"/>
    </xf>
    <xf numFmtId="0" fontId="2" fillId="2" borderId="32" xfId="0" applyNumberFormat="1" applyFont="1" applyFill="1" applyBorder="1" applyAlignment="1" applyProtection="1">
      <alignment vertical="justify" readingOrder="1"/>
      <protection locked="0"/>
    </xf>
    <xf numFmtId="0" fontId="2" fillId="2" borderId="33" xfId="0" applyNumberFormat="1" applyFont="1" applyFill="1" applyBorder="1" applyAlignment="1" applyProtection="1">
      <alignment vertical="justify" readingOrder="1"/>
      <protection locked="0"/>
    </xf>
    <xf numFmtId="0" fontId="2" fillId="2" borderId="11" xfId="0" applyNumberFormat="1" applyFont="1" applyFill="1" applyBorder="1" applyAlignment="1" applyProtection="1">
      <alignment vertical="justify" readingOrder="1"/>
      <protection locked="0"/>
    </xf>
    <xf numFmtId="166" fontId="2" fillId="2" borderId="30" xfId="0" applyNumberFormat="1" applyFont="1" applyFill="1" applyBorder="1" applyAlignment="1" applyProtection="1">
      <alignment horizontal="justify" vertical="justify"/>
      <protection locked="0"/>
    </xf>
    <xf numFmtId="166" fontId="2" fillId="2" borderId="31" xfId="0" applyNumberFormat="1" applyFont="1" applyFill="1" applyBorder="1" applyAlignment="1" applyProtection="1">
      <alignment horizontal="justify" vertical="justify"/>
      <protection locked="0"/>
    </xf>
    <xf numFmtId="166" fontId="2" fillId="2" borderId="2" xfId="0" applyNumberFormat="1" applyFont="1" applyFill="1" applyBorder="1" applyAlignment="1" applyProtection="1">
      <alignment horizontal="justify" vertical="justify"/>
      <protection locked="0"/>
    </xf>
    <xf numFmtId="166" fontId="2" fillId="2" borderId="16" xfId="0" applyNumberFormat="1" applyFont="1" applyFill="1" applyBorder="1" applyAlignment="1" applyProtection="1">
      <alignment horizontal="justify" vertical="justify"/>
      <protection locked="0"/>
    </xf>
    <xf numFmtId="166" fontId="2" fillId="2" borderId="0" xfId="0" applyNumberFormat="1" applyFont="1" applyFill="1" applyBorder="1" applyAlignment="1" applyProtection="1">
      <alignment horizontal="justify" vertical="justify"/>
      <protection locked="0"/>
    </xf>
    <xf numFmtId="166" fontId="2" fillId="2" borderId="29" xfId="0" applyNumberFormat="1" applyFont="1" applyFill="1" applyBorder="1" applyAlignment="1" applyProtection="1">
      <alignment horizontal="justify" vertical="justify"/>
      <protection locked="0"/>
    </xf>
    <xf numFmtId="166" fontId="2" fillId="2" borderId="32" xfId="0" applyNumberFormat="1" applyFont="1" applyFill="1" applyBorder="1" applyAlignment="1" applyProtection="1">
      <alignment horizontal="justify" vertical="justify"/>
      <protection locked="0"/>
    </xf>
    <xf numFmtId="166" fontId="2" fillId="2" borderId="33" xfId="0" applyNumberFormat="1" applyFont="1" applyFill="1" applyBorder="1" applyAlignment="1" applyProtection="1">
      <alignment horizontal="justify" vertical="justify"/>
      <protection locked="0"/>
    </xf>
    <xf numFmtId="166" fontId="2" fillId="2" borderId="11" xfId="0" applyNumberFormat="1" applyFont="1" applyFill="1" applyBorder="1" applyAlignment="1" applyProtection="1">
      <alignment horizontal="justify" vertical="justify"/>
      <protection locked="0"/>
    </xf>
    <xf numFmtId="166" fontId="2" fillId="2" borderId="30" xfId="0" applyNumberFormat="1" applyFont="1" applyFill="1" applyBorder="1" applyAlignment="1" applyProtection="1">
      <alignment vertical="center" wrapText="1" readingOrder="1"/>
      <protection locked="0"/>
    </xf>
    <xf numFmtId="166" fontId="2" fillId="2" borderId="31" xfId="0" applyNumberFormat="1" applyFont="1" applyFill="1" applyBorder="1" applyAlignment="1" applyProtection="1">
      <alignment vertical="center" wrapText="1" readingOrder="1"/>
      <protection locked="0"/>
    </xf>
    <xf numFmtId="166" fontId="2" fillId="2" borderId="2" xfId="0" applyNumberFormat="1" applyFont="1" applyFill="1" applyBorder="1" applyAlignment="1" applyProtection="1">
      <alignment vertical="center" wrapText="1" readingOrder="1"/>
      <protection locked="0"/>
    </xf>
    <xf numFmtId="166" fontId="2" fillId="2" borderId="16" xfId="0" applyNumberFormat="1" applyFont="1" applyFill="1" applyBorder="1" applyAlignment="1" applyProtection="1">
      <alignment vertical="center" wrapText="1" readingOrder="1"/>
      <protection locked="0"/>
    </xf>
    <xf numFmtId="166" fontId="2" fillId="2" borderId="0" xfId="0" applyNumberFormat="1" applyFont="1" applyFill="1" applyBorder="1" applyAlignment="1" applyProtection="1">
      <alignment vertical="center" wrapText="1" readingOrder="1"/>
      <protection locked="0"/>
    </xf>
    <xf numFmtId="166" fontId="2" fillId="2" borderId="29" xfId="0" applyNumberFormat="1" applyFont="1" applyFill="1" applyBorder="1" applyAlignment="1" applyProtection="1">
      <alignment vertical="center" wrapText="1" readingOrder="1"/>
      <protection locked="0"/>
    </xf>
    <xf numFmtId="166" fontId="2" fillId="2" borderId="32" xfId="0" applyNumberFormat="1" applyFont="1" applyFill="1" applyBorder="1" applyAlignment="1" applyProtection="1">
      <alignment vertical="center" wrapText="1" readingOrder="1"/>
      <protection locked="0"/>
    </xf>
    <xf numFmtId="166" fontId="2" fillId="2" borderId="33" xfId="0" applyNumberFormat="1" applyFont="1" applyFill="1" applyBorder="1" applyAlignment="1" applyProtection="1">
      <alignment vertical="center" wrapText="1" readingOrder="1"/>
      <protection locked="0"/>
    </xf>
    <xf numFmtId="166" fontId="2" fillId="2" borderId="11" xfId="0" applyNumberFormat="1" applyFont="1" applyFill="1" applyBorder="1" applyAlignment="1" applyProtection="1">
      <alignment vertical="center" wrapText="1" readingOrder="1"/>
      <protection locked="0"/>
    </xf>
    <xf numFmtId="166" fontId="2" fillId="2" borderId="30" xfId="0" applyNumberFormat="1" applyFont="1" applyFill="1" applyBorder="1" applyAlignment="1" applyProtection="1">
      <alignment horizontal="center" vertical="center" wrapText="1"/>
      <protection locked="0"/>
    </xf>
    <xf numFmtId="166" fontId="3" fillId="2" borderId="31" xfId="0" applyNumberFormat="1" applyFont="1" applyFill="1" applyBorder="1" applyAlignment="1" applyProtection="1">
      <alignment horizontal="center" vertical="center" wrapText="1"/>
      <protection locked="0"/>
    </xf>
    <xf numFmtId="166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166" fontId="3" fillId="2" borderId="16" xfId="0" applyNumberFormat="1" applyFont="1" applyFill="1" applyBorder="1" applyAlignment="1" applyProtection="1">
      <alignment horizontal="center" vertical="center" wrapText="1"/>
      <protection locked="0"/>
    </xf>
    <xf numFmtId="166" fontId="3" fillId="2" borderId="0" xfId="0" applyNumberFormat="1" applyFont="1" applyFill="1" applyBorder="1" applyAlignment="1" applyProtection="1">
      <alignment horizontal="center" vertical="center" wrapText="1"/>
      <protection locked="0"/>
    </xf>
    <xf numFmtId="166" fontId="3" fillId="2" borderId="29" xfId="0" applyNumberFormat="1" applyFont="1" applyFill="1" applyBorder="1" applyAlignment="1" applyProtection="1">
      <alignment horizontal="center" vertical="center" wrapText="1"/>
      <protection locked="0"/>
    </xf>
    <xf numFmtId="166" fontId="3" fillId="2" borderId="32" xfId="0" applyNumberFormat="1" applyFont="1" applyFill="1" applyBorder="1" applyAlignment="1" applyProtection="1">
      <alignment horizontal="center" vertical="center" wrapText="1"/>
      <protection locked="0"/>
    </xf>
    <xf numFmtId="166" fontId="3" fillId="2" borderId="33" xfId="0" applyNumberFormat="1" applyFont="1" applyFill="1" applyBorder="1" applyAlignment="1" applyProtection="1">
      <alignment horizontal="center" vertical="center" wrapText="1"/>
      <protection locked="0"/>
    </xf>
    <xf numFmtId="166" fontId="3" fillId="2" borderId="11" xfId="0" applyNumberFormat="1" applyFont="1" applyFill="1" applyBorder="1" applyAlignment="1" applyProtection="1">
      <alignment horizontal="center" vertical="center" wrapText="1"/>
      <protection locked="0"/>
    </xf>
    <xf numFmtId="166" fontId="2" fillId="2" borderId="7" xfId="0" applyNumberFormat="1" applyFont="1" applyFill="1" applyBorder="1" applyAlignment="1" applyProtection="1">
      <alignment horizontal="center" vertical="center"/>
      <protection locked="0"/>
    </xf>
    <xf numFmtId="166" fontId="3" fillId="2" borderId="7" xfId="0" applyNumberFormat="1" applyFont="1" applyFill="1" applyBorder="1" applyAlignment="1" applyProtection="1">
      <alignment horizontal="center" vertical="center"/>
      <protection locked="0"/>
    </xf>
    <xf numFmtId="166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34" xfId="4" applyFont="1" applyFill="1" applyBorder="1" applyAlignment="1" applyProtection="1">
      <alignment horizontal="center" vertical="center" wrapText="1"/>
    </xf>
    <xf numFmtId="0" fontId="7" fillId="4" borderId="12" xfId="4" applyFont="1" applyFill="1" applyBorder="1" applyAlignment="1" applyProtection="1">
      <alignment horizontal="center" vertical="center" wrapText="1"/>
    </xf>
    <xf numFmtId="0" fontId="14" fillId="4" borderId="15" xfId="4" applyFont="1" applyFill="1" applyBorder="1" applyAlignment="1" applyProtection="1">
      <alignment horizontal="center" vertical="center" wrapText="1"/>
    </xf>
    <xf numFmtId="0" fontId="14" fillId="4" borderId="20" xfId="4" applyFont="1" applyFill="1" applyBorder="1" applyAlignment="1" applyProtection="1">
      <alignment horizontal="center" vertical="center" wrapText="1"/>
    </xf>
    <xf numFmtId="0" fontId="14" fillId="4" borderId="19" xfId="4" applyFont="1" applyFill="1" applyBorder="1" applyAlignment="1" applyProtection="1">
      <alignment horizontal="center" vertical="center" wrapText="1"/>
    </xf>
    <xf numFmtId="0" fontId="7" fillId="4" borderId="7" xfId="0" applyFont="1" applyFill="1" applyBorder="1" applyAlignment="1" applyProtection="1">
      <alignment horizontal="center" vertical="center" wrapText="1"/>
    </xf>
    <xf numFmtId="0" fontId="7" fillId="4" borderId="7" xfId="0" applyFont="1" applyFill="1" applyBorder="1" applyAlignment="1" applyProtection="1"/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3" fillId="2" borderId="3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3" fillId="2" borderId="32" xfId="0" applyFont="1" applyFill="1" applyBorder="1" applyAlignment="1" applyProtection="1">
      <alignment horizontal="center" vertical="center" wrapText="1"/>
      <protection locked="0"/>
    </xf>
    <xf numFmtId="0" fontId="3" fillId="2" borderId="33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3" fillId="2" borderId="3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29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left" vertical="center" wrapText="1"/>
      <protection locked="0"/>
    </xf>
    <xf numFmtId="0" fontId="3" fillId="2" borderId="31" xfId="0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16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29" xfId="0" applyFont="1" applyFill="1" applyBorder="1" applyAlignment="1" applyProtection="1">
      <alignment horizontal="left" vertical="center" wrapText="1"/>
      <protection locked="0"/>
    </xf>
    <xf numFmtId="0" fontId="3" fillId="2" borderId="32" xfId="0" applyFont="1" applyFill="1" applyBorder="1" applyAlignment="1" applyProtection="1">
      <alignment horizontal="left" vertical="center" wrapText="1"/>
      <protection locked="0"/>
    </xf>
    <xf numFmtId="0" fontId="3" fillId="2" borderId="33" xfId="0" applyFont="1" applyFill="1" applyBorder="1" applyAlignment="1" applyProtection="1">
      <alignment horizontal="left" vertical="center" wrapText="1"/>
      <protection locked="0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3" fillId="2" borderId="19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20" xfId="0" applyFont="1" applyFill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14" fontId="3" fillId="2" borderId="7" xfId="0" applyNumberFormat="1" applyFont="1" applyFill="1" applyBorder="1" applyAlignment="1">
      <alignment horizontal="center" vertical="center" wrapText="1"/>
    </xf>
    <xf numFmtId="165" fontId="3" fillId="2" borderId="7" xfId="0" applyNumberFormat="1" applyFont="1" applyFill="1" applyBorder="1" applyAlignment="1">
      <alignment horizontal="center" vertical="center" wrapText="1"/>
    </xf>
    <xf numFmtId="0" fontId="17" fillId="2" borderId="16" xfId="0" applyFont="1" applyFill="1" applyBorder="1" applyAlignment="1" applyProtection="1">
      <alignment horizontal="center" vertical="center"/>
      <protection locked="0"/>
    </xf>
    <xf numFmtId="0" fontId="17" fillId="2" borderId="29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166" fontId="3" fillId="2" borderId="30" xfId="0" applyNumberFormat="1" applyFont="1" applyFill="1" applyBorder="1" applyAlignment="1" applyProtection="1">
      <alignment horizontal="center" vertical="center"/>
      <protection locked="0"/>
    </xf>
    <xf numFmtId="166" fontId="3" fillId="2" borderId="31" xfId="0" applyNumberFormat="1" applyFont="1" applyFill="1" applyBorder="1" applyAlignment="1" applyProtection="1">
      <alignment horizontal="center" vertical="center"/>
      <protection locked="0"/>
    </xf>
    <xf numFmtId="166" fontId="3" fillId="2" borderId="2" xfId="0" applyNumberFormat="1" applyFont="1" applyFill="1" applyBorder="1" applyAlignment="1" applyProtection="1">
      <alignment horizontal="center" vertical="center"/>
      <protection locked="0"/>
    </xf>
    <xf numFmtId="166" fontId="3" fillId="2" borderId="16" xfId="0" applyNumberFormat="1" applyFont="1" applyFill="1" applyBorder="1" applyAlignment="1" applyProtection="1">
      <alignment horizontal="center" vertical="center"/>
      <protection locked="0"/>
    </xf>
    <xf numFmtId="166" fontId="3" fillId="2" borderId="0" xfId="0" applyNumberFormat="1" applyFont="1" applyFill="1" applyBorder="1" applyAlignment="1" applyProtection="1">
      <alignment horizontal="center" vertical="center"/>
      <protection locked="0"/>
    </xf>
    <xf numFmtId="166" fontId="3" fillId="2" borderId="29" xfId="0" applyNumberFormat="1" applyFont="1" applyFill="1" applyBorder="1" applyAlignment="1" applyProtection="1">
      <alignment horizontal="center" vertical="center"/>
      <protection locked="0"/>
    </xf>
    <xf numFmtId="166" fontId="3" fillId="2" borderId="32" xfId="0" applyNumberFormat="1" applyFont="1" applyFill="1" applyBorder="1" applyAlignment="1" applyProtection="1">
      <alignment horizontal="center" vertical="center"/>
      <protection locked="0"/>
    </xf>
    <xf numFmtId="166" fontId="3" fillId="2" borderId="33" xfId="0" applyNumberFormat="1" applyFont="1" applyFill="1" applyBorder="1" applyAlignment="1" applyProtection="1">
      <alignment horizontal="center" vertical="center"/>
      <protection locked="0"/>
    </xf>
    <xf numFmtId="166" fontId="3" fillId="2" borderId="11" xfId="0" applyNumberFormat="1" applyFont="1" applyFill="1" applyBorder="1" applyAlignment="1" applyProtection="1">
      <alignment horizontal="center" vertical="center"/>
      <protection locked="0"/>
    </xf>
  </cellXfs>
  <cellStyles count="9">
    <cellStyle name="Hipervínculo 2" xfId="1"/>
    <cellStyle name="Moneda_FICHA TECNICA INDICADOR" xfId="2"/>
    <cellStyle name="Normal" xfId="0" builtinId="0"/>
    <cellStyle name="Normal 2" xfId="3"/>
    <cellStyle name="Normal 3" xfId="4"/>
    <cellStyle name="Porcentual" xfId="5" builtinId="5"/>
    <cellStyle name="Porcentual 2" xfId="6"/>
    <cellStyle name="Porcentual 2 2" xfId="7"/>
    <cellStyle name="Porcentual 2 2 2" xfId="8"/>
  </cellStyles>
  <dxfs count="6"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1"/>
        </patternFill>
      </fill>
    </dxf>
    <dxf>
      <font>
        <condense val="0"/>
        <extend val="0"/>
        <color indexed="13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1"/>
        </patternFill>
      </fill>
    </dxf>
    <dxf>
      <font>
        <condense val="0"/>
        <extend val="0"/>
        <color indexed="13"/>
      </font>
      <fill>
        <patternFill>
          <bgColor indexed="17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plotArea>
      <c:layout>
        <c:manualLayout>
          <c:layoutTarget val="inner"/>
          <c:xMode val="edge"/>
          <c:yMode val="edge"/>
          <c:x val="0.10609037328094315"/>
          <c:y val="2.8761061946902627E-2"/>
          <c:w val="0.45579567779960745"/>
          <c:h val="0.80752212389380529"/>
        </c:manualLayout>
      </c:layout>
      <c:barChart>
        <c:barDir val="col"/>
        <c:grouping val="clustered"/>
        <c:ser>
          <c:idx val="0"/>
          <c:order val="0"/>
          <c:tx>
            <c:strRef>
              <c:f>'FORMATO PLAN DE ACCION'!$B$26</c:f>
              <c:strCache>
                <c:ptCount val="1"/>
                <c:pt idx="0">
                  <c:v>% DE AVANCE EJECUTADO 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</c:dLbls>
          <c:cat>
            <c:strRef>
              <c:f>'FORMATO PLAN DE ACCION'!$C$25:$H$25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'FORMATO PLAN DE ACCION'!$C$26:$H$26</c:f>
              <c:numCache>
                <c:formatCode>#,##0</c:formatCode>
                <c:ptCount val="6"/>
              </c:numCache>
            </c:numRef>
          </c:val>
        </c:ser>
        <c:axId val="62368000"/>
        <c:axId val="62373888"/>
      </c:barChart>
      <c:lineChart>
        <c:grouping val="standard"/>
        <c:ser>
          <c:idx val="1"/>
          <c:order val="1"/>
          <c:tx>
            <c:strRef>
              <c:f>'FORMATO PLAN DE ACCION'!$B$27</c:f>
              <c:strCache>
                <c:ptCount val="1"/>
                <c:pt idx="0">
                  <c:v>TOTAL AVANCE PROGRAMADO </c:v>
                </c:pt>
              </c:strCache>
            </c:strRef>
          </c:tx>
          <c:marker>
            <c:symbol val="none"/>
          </c:marker>
          <c:cat>
            <c:strRef>
              <c:f>'FORMATO PLAN DE ACCION'!$C$25:$H$25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'FORMATO PLAN DE ACCION'!$C$27:$H$27</c:f>
              <c:numCache>
                <c:formatCode>0</c:formatCode>
                <c:ptCount val="6"/>
                <c:pt idx="0">
                  <c:v>84</c:v>
                </c:pt>
                <c:pt idx="1">
                  <c:v>84</c:v>
                </c:pt>
                <c:pt idx="2">
                  <c:v>84</c:v>
                </c:pt>
                <c:pt idx="3">
                  <c:v>84</c:v>
                </c:pt>
                <c:pt idx="4">
                  <c:v>84</c:v>
                </c:pt>
                <c:pt idx="5">
                  <c:v>84</c:v>
                </c:pt>
              </c:numCache>
            </c:numRef>
          </c:val>
        </c:ser>
        <c:marker val="1"/>
        <c:axId val="62368000"/>
        <c:axId val="62373888"/>
      </c:lineChart>
      <c:lineChart>
        <c:grouping val="standard"/>
        <c:ser>
          <c:idx val="2"/>
          <c:order val="2"/>
          <c:tx>
            <c:strRef>
              <c:f>'FORMATO PLAN DE ACCION'!$B$28</c:f>
              <c:strCache>
                <c:ptCount val="1"/>
                <c:pt idx="0">
                  <c:v>CUMPLIMIENTO AÑO VIGENTE</c:v>
                </c:pt>
              </c:strCache>
            </c:strRef>
          </c:tx>
          <c:dLbls>
            <c:dLbl>
              <c:idx val="4"/>
              <c:layout>
                <c:manualLayout>
                  <c:x val="-2.4816694867456288E-2"/>
                  <c:y val="6.9444444444444434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835307388606881E-2"/>
                  <c:y val="6.9444444444444503E-2"/>
                </c:manualLayout>
              </c:layout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</c:dLbls>
          <c:cat>
            <c:strRef>
              <c:f>'FORMATO PLAN DE ACCION'!$C$25:$H$25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'FORMATO PLAN DE ACCION'!$C$28:$H$28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marker val="1"/>
        <c:axId val="62375424"/>
        <c:axId val="62376960"/>
      </c:lineChart>
      <c:catAx>
        <c:axId val="62368000"/>
        <c:scaling>
          <c:orientation val="minMax"/>
        </c:scaling>
        <c:axPos val="b"/>
        <c:numFmt formatCode="General" sourceLinked="1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2373888"/>
        <c:crosses val="autoZero"/>
        <c:auto val="1"/>
        <c:lblAlgn val="ctr"/>
        <c:lblOffset val="100"/>
      </c:catAx>
      <c:valAx>
        <c:axId val="62373888"/>
        <c:scaling>
          <c:orientation val="minMax"/>
        </c:scaling>
        <c:axPos val="l"/>
        <c:majorGridlines/>
        <c:numFmt formatCode="#,##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2368000"/>
        <c:crosses val="autoZero"/>
        <c:crossBetween val="between"/>
      </c:valAx>
      <c:catAx>
        <c:axId val="62375424"/>
        <c:scaling>
          <c:orientation val="minMax"/>
        </c:scaling>
        <c:delete val="1"/>
        <c:axPos val="b"/>
        <c:tickLblPos val="none"/>
        <c:crossAx val="62376960"/>
        <c:crosses val="autoZero"/>
        <c:auto val="1"/>
        <c:lblAlgn val="ctr"/>
        <c:lblOffset val="100"/>
      </c:catAx>
      <c:valAx>
        <c:axId val="62376960"/>
        <c:scaling>
          <c:orientation val="minMax"/>
        </c:scaling>
        <c:axPos val="r"/>
        <c:numFmt formatCode="0%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2375424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67190576316082162"/>
          <c:y val="0.28982293879931736"/>
          <c:w val="0.31237714070271588"/>
          <c:h val="0.44469024705245142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plotArea>
      <c:layout>
        <c:manualLayout>
          <c:layoutTarget val="inner"/>
          <c:xMode val="edge"/>
          <c:yMode val="edge"/>
          <c:x val="0.10440456769983671"/>
          <c:y val="4.9469964664310973E-2"/>
          <c:w val="0.46003262642740622"/>
          <c:h val="0.69257950530035339"/>
        </c:manualLayout>
      </c:layout>
      <c:barChart>
        <c:barDir val="col"/>
        <c:grouping val="clustered"/>
        <c:ser>
          <c:idx val="0"/>
          <c:order val="0"/>
          <c:tx>
            <c:strRef>
              <c:f>Eficiencia!$B$26</c:f>
              <c:strCache>
                <c:ptCount val="1"/>
                <c:pt idx="0">
                  <c:v>#¡REF!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</c:dLbls>
          <c:cat>
            <c:strRef>
              <c:f>Eficiencia!$C$25:$H$25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Eficiencia!$C$26:$H$26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axId val="68345856"/>
        <c:axId val="68347392"/>
      </c:barChart>
      <c:lineChart>
        <c:grouping val="standard"/>
        <c:ser>
          <c:idx val="1"/>
          <c:order val="1"/>
          <c:tx>
            <c:strRef>
              <c:f>Eficiencia!$B$27</c:f>
              <c:strCache>
                <c:ptCount val="1"/>
                <c:pt idx="0">
                  <c:v>#¡REF!</c:v>
                </c:pt>
              </c:strCache>
            </c:strRef>
          </c:tx>
          <c:marker>
            <c:symbol val="none"/>
          </c:marker>
          <c:cat>
            <c:strRef>
              <c:f>Eficiencia!$C$25:$H$25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Eficiencia!$C$27:$H$27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marker val="1"/>
        <c:axId val="68345856"/>
        <c:axId val="68347392"/>
      </c:lineChart>
      <c:lineChart>
        <c:grouping val="standard"/>
        <c:ser>
          <c:idx val="2"/>
          <c:order val="2"/>
          <c:tx>
            <c:strRef>
              <c:f>Eficiencia!$B$28</c:f>
              <c:strCache>
                <c:ptCount val="1"/>
                <c:pt idx="0">
                  <c:v>CUMPLIMIENTO AÑO VIGENTE</c:v>
                </c:pt>
              </c:strCache>
            </c:strRef>
          </c:tx>
          <c:dLbls>
            <c:dLbl>
              <c:idx val="4"/>
              <c:layout>
                <c:manualLayout>
                  <c:x val="-2.4816694867456288E-2"/>
                  <c:y val="6.9444444444444434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835307388606881E-2"/>
                  <c:y val="6.9444444444444503E-2"/>
                </c:manualLayout>
              </c:layout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</c:dLbls>
          <c:cat>
            <c:strRef>
              <c:f>Eficiencia!$C$25:$H$25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Eficiencia!$C$28:$H$28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marker val="1"/>
        <c:axId val="68348928"/>
        <c:axId val="59585280"/>
      </c:lineChart>
      <c:catAx>
        <c:axId val="68345856"/>
        <c:scaling>
          <c:orientation val="minMax"/>
        </c:scaling>
        <c:axPos val="b"/>
        <c:numFmt formatCode="General" sourceLinked="1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8347392"/>
        <c:crosses val="autoZero"/>
        <c:auto val="1"/>
        <c:lblAlgn val="ctr"/>
        <c:lblOffset val="100"/>
      </c:catAx>
      <c:valAx>
        <c:axId val="68347392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8345856"/>
        <c:crosses val="autoZero"/>
        <c:crossBetween val="between"/>
      </c:valAx>
      <c:catAx>
        <c:axId val="68348928"/>
        <c:scaling>
          <c:orientation val="minMax"/>
        </c:scaling>
        <c:delete val="1"/>
        <c:axPos val="b"/>
        <c:tickLblPos val="none"/>
        <c:crossAx val="59585280"/>
        <c:crosses val="autoZero"/>
        <c:auto val="1"/>
        <c:lblAlgn val="ctr"/>
        <c:lblOffset val="100"/>
      </c:catAx>
      <c:valAx>
        <c:axId val="59585280"/>
        <c:scaling>
          <c:orientation val="minMax"/>
        </c:scaling>
        <c:axPos val="r"/>
        <c:numFmt formatCode="0%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8348928"/>
        <c:crosses val="max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665579632888468"/>
          <c:y val="0.30388729677341625"/>
          <c:w val="0.98042482862562241"/>
          <c:h val="0.69964775604462959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34</xdr:row>
      <xdr:rowOff>19050</xdr:rowOff>
    </xdr:from>
    <xdr:to>
      <xdr:col>4</xdr:col>
      <xdr:colOff>1038225</xdr:colOff>
      <xdr:row>47</xdr:row>
      <xdr:rowOff>85725</xdr:rowOff>
    </xdr:to>
    <xdr:graphicFrame macro="">
      <xdr:nvGraphicFramePr>
        <xdr:cNvPr id="18134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200025</xdr:colOff>
      <xdr:row>0</xdr:row>
      <xdr:rowOff>95250</xdr:rowOff>
    </xdr:from>
    <xdr:to>
      <xdr:col>1</xdr:col>
      <xdr:colOff>1685925</xdr:colOff>
      <xdr:row>2</xdr:row>
      <xdr:rowOff>266700</xdr:rowOff>
    </xdr:to>
    <xdr:pic>
      <xdr:nvPicPr>
        <xdr:cNvPr id="181343" name="Imagen 4" descr="Logo Formato Papeleria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4325" y="95250"/>
          <a:ext cx="14859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34</xdr:row>
      <xdr:rowOff>19050</xdr:rowOff>
    </xdr:from>
    <xdr:to>
      <xdr:col>5</xdr:col>
      <xdr:colOff>38100</xdr:colOff>
      <xdr:row>51</xdr:row>
      <xdr:rowOff>19050</xdr:rowOff>
    </xdr:to>
    <xdr:graphicFrame macro="">
      <xdr:nvGraphicFramePr>
        <xdr:cNvPr id="123030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180975</xdr:colOff>
      <xdr:row>0</xdr:row>
      <xdr:rowOff>38100</xdr:rowOff>
    </xdr:from>
    <xdr:to>
      <xdr:col>1</xdr:col>
      <xdr:colOff>1676400</xdr:colOff>
      <xdr:row>2</xdr:row>
      <xdr:rowOff>142875</xdr:rowOff>
    </xdr:to>
    <xdr:pic>
      <xdr:nvPicPr>
        <xdr:cNvPr id="123031" name="Imagen 4" descr="C:\Documents and Settings\Administrador\Escritorio\logo meci alcadi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5275" y="38100"/>
          <a:ext cx="14954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4"/>
  <sheetViews>
    <sheetView tabSelected="1" view="pageBreakPreview" topLeftCell="F1" zoomScale="70" zoomScaleNormal="100" zoomScaleSheetLayoutView="70" workbookViewId="0">
      <selection activeCell="U62" sqref="U62"/>
    </sheetView>
  </sheetViews>
  <sheetFormatPr baseColWidth="10" defaultRowHeight="12.75"/>
  <cols>
    <col min="1" max="1" width="1.7109375" style="2" customWidth="1"/>
    <col min="2" max="2" width="49.85546875" style="2" customWidth="1"/>
    <col min="3" max="3" width="15.85546875" style="2" customWidth="1"/>
    <col min="4" max="4" width="17" style="2" customWidth="1"/>
    <col min="5" max="5" width="23.5703125" style="2" customWidth="1"/>
    <col min="6" max="6" width="15.28515625" style="2" customWidth="1"/>
    <col min="7" max="7" width="21.85546875" style="2" customWidth="1"/>
    <col min="8" max="8" width="16.7109375" style="2" customWidth="1"/>
    <col min="9" max="9" width="16.140625" style="2" customWidth="1"/>
    <col min="10" max="10" width="11.42578125" style="2"/>
    <col min="11" max="11" width="8.28515625" style="2" customWidth="1"/>
    <col min="12" max="12" width="8.42578125" style="2" customWidth="1"/>
    <col min="13" max="13" width="10.7109375" style="2" customWidth="1"/>
    <col min="14" max="14" width="11.140625" style="2" bestFit="1" customWidth="1"/>
    <col min="15" max="15" width="10.42578125" style="2" customWidth="1"/>
    <col min="16" max="16384" width="11.42578125" style="2"/>
  </cols>
  <sheetData>
    <row r="1" spans="1:20" ht="36.75" customHeight="1">
      <c r="A1" s="1"/>
      <c r="B1" s="92"/>
      <c r="C1" s="93" t="s">
        <v>70</v>
      </c>
      <c r="D1" s="93"/>
      <c r="E1" s="93"/>
      <c r="F1" s="93"/>
      <c r="G1" s="93"/>
      <c r="H1" s="93"/>
      <c r="I1" s="93"/>
      <c r="J1" s="93"/>
      <c r="K1" s="93"/>
      <c r="L1" s="94"/>
      <c r="M1" s="95" t="s">
        <v>47</v>
      </c>
      <c r="N1" s="96"/>
      <c r="O1" s="97"/>
      <c r="Q1" s="1"/>
    </row>
    <row r="2" spans="1:20" ht="27" customHeight="1" thickBot="1">
      <c r="A2" s="1"/>
      <c r="B2" s="92"/>
      <c r="C2" s="104" t="s">
        <v>71</v>
      </c>
      <c r="D2" s="104"/>
      <c r="E2" s="104"/>
      <c r="F2" s="104"/>
      <c r="G2" s="104"/>
      <c r="H2" s="104"/>
      <c r="I2" s="104"/>
      <c r="J2" s="104"/>
      <c r="K2" s="104"/>
      <c r="L2" s="105"/>
      <c r="M2" s="98" t="s">
        <v>69</v>
      </c>
      <c r="N2" s="99"/>
      <c r="O2" s="100"/>
      <c r="Q2" s="1"/>
    </row>
    <row r="3" spans="1:20" ht="34.5" customHeight="1" thickBot="1">
      <c r="A3" s="1"/>
      <c r="B3" s="92"/>
      <c r="C3" s="104" t="s">
        <v>48</v>
      </c>
      <c r="D3" s="106"/>
      <c r="E3" s="106"/>
      <c r="F3" s="106"/>
      <c r="G3" s="106"/>
      <c r="H3" s="106"/>
      <c r="I3" s="106"/>
      <c r="J3" s="106"/>
      <c r="K3" s="106"/>
      <c r="L3" s="107"/>
      <c r="M3" s="101" t="s">
        <v>1</v>
      </c>
      <c r="N3" s="102"/>
      <c r="O3" s="103"/>
      <c r="Q3" s="1"/>
    </row>
    <row r="4" spans="1:20" ht="15" customHeight="1">
      <c r="A4" s="1"/>
      <c r="B4" s="10"/>
      <c r="C4" s="3"/>
      <c r="D4" s="3"/>
      <c r="E4" s="3"/>
      <c r="F4" s="3"/>
      <c r="G4" s="3"/>
      <c r="H4" s="3"/>
      <c r="I4" s="3"/>
      <c r="J4" s="3"/>
      <c r="K4" s="3"/>
      <c r="L4" s="3"/>
      <c r="M4" s="25"/>
      <c r="N4" s="25"/>
      <c r="Q4" s="1"/>
    </row>
    <row r="5" spans="1:20" ht="33" customHeight="1">
      <c r="A5" s="1"/>
      <c r="B5" s="30" t="s">
        <v>9</v>
      </c>
      <c r="C5" s="108">
        <v>2013</v>
      </c>
      <c r="D5" s="109"/>
      <c r="E5" s="26" t="s">
        <v>10</v>
      </c>
      <c r="F5" s="108" t="s">
        <v>94</v>
      </c>
      <c r="G5" s="110"/>
      <c r="H5" s="110"/>
      <c r="I5" s="110"/>
      <c r="J5" s="110"/>
      <c r="K5" s="110"/>
      <c r="L5" s="110"/>
      <c r="M5" s="110"/>
      <c r="N5" s="110"/>
      <c r="O5" s="109"/>
      <c r="P5" s="12"/>
      <c r="Q5" s="11"/>
      <c r="R5" s="11"/>
      <c r="S5" s="11"/>
      <c r="T5" s="1"/>
    </row>
    <row r="6" spans="1:20" s="1" customFormat="1" ht="6" customHeight="1">
      <c r="B6" s="20"/>
      <c r="C6" s="50"/>
      <c r="D6" s="50"/>
      <c r="E6" s="5"/>
      <c r="F6" s="48"/>
      <c r="G6" s="48"/>
      <c r="H6" s="48"/>
      <c r="I6" s="48"/>
      <c r="J6" s="48"/>
      <c r="K6" s="48"/>
      <c r="L6" s="48"/>
      <c r="M6" s="48"/>
      <c r="N6" s="48"/>
      <c r="O6" s="11"/>
      <c r="P6" s="11"/>
      <c r="Q6" s="11"/>
      <c r="R6" s="11"/>
      <c r="S6" s="11"/>
    </row>
    <row r="7" spans="1:20" ht="36.75" customHeight="1">
      <c r="A7" s="1"/>
      <c r="B7" s="75" t="s">
        <v>64</v>
      </c>
      <c r="C7" s="111" t="s">
        <v>73</v>
      </c>
      <c r="D7" s="112"/>
      <c r="E7" s="26" t="s">
        <v>12</v>
      </c>
      <c r="F7" s="111" t="s">
        <v>78</v>
      </c>
      <c r="G7" s="113"/>
      <c r="H7" s="113"/>
      <c r="I7" s="113"/>
      <c r="J7" s="113"/>
      <c r="K7" s="113"/>
      <c r="L7" s="113"/>
      <c r="M7" s="113"/>
      <c r="N7" s="113"/>
      <c r="O7" s="112"/>
      <c r="P7" s="13"/>
      <c r="Q7" s="13"/>
      <c r="R7" s="13"/>
      <c r="S7" s="13"/>
      <c r="T7" s="1"/>
    </row>
    <row r="8" spans="1:20" ht="6" customHeight="1">
      <c r="A8" s="1"/>
      <c r="B8" s="20"/>
      <c r="C8" s="50"/>
      <c r="D8" s="50"/>
      <c r="E8" s="5"/>
      <c r="F8" s="48"/>
      <c r="G8" s="48"/>
      <c r="H8" s="48"/>
      <c r="I8" s="48"/>
      <c r="J8" s="48"/>
      <c r="K8" s="48"/>
      <c r="L8" s="48"/>
      <c r="M8" s="48"/>
      <c r="N8" s="48"/>
      <c r="O8" s="11"/>
      <c r="P8" s="11"/>
      <c r="Q8" s="11"/>
      <c r="R8" s="11"/>
      <c r="S8" s="11"/>
      <c r="T8" s="1"/>
    </row>
    <row r="9" spans="1:20" ht="43.5" customHeight="1">
      <c r="A9" s="1"/>
      <c r="B9" s="30" t="s">
        <v>13</v>
      </c>
      <c r="C9" s="111" t="s">
        <v>74</v>
      </c>
      <c r="D9" s="112"/>
      <c r="E9" s="26" t="s">
        <v>65</v>
      </c>
      <c r="F9" s="111" t="s">
        <v>79</v>
      </c>
      <c r="G9" s="113"/>
      <c r="H9" s="113"/>
      <c r="I9" s="113"/>
      <c r="J9" s="113"/>
      <c r="K9" s="113"/>
      <c r="L9" s="113"/>
      <c r="M9" s="113"/>
      <c r="N9" s="113"/>
      <c r="O9" s="112"/>
      <c r="P9" s="12"/>
      <c r="Q9" s="12"/>
      <c r="R9" s="12"/>
      <c r="S9" s="12"/>
      <c r="T9" s="1"/>
    </row>
    <row r="10" spans="1:20" ht="10.5" customHeight="1">
      <c r="A10" s="1"/>
      <c r="B10" s="20"/>
      <c r="C10" s="50"/>
      <c r="D10" s="50"/>
      <c r="E10" s="5"/>
      <c r="F10" s="48"/>
      <c r="G10" s="48"/>
      <c r="H10" s="48"/>
      <c r="I10" s="48"/>
      <c r="J10" s="48"/>
      <c r="K10" s="48"/>
      <c r="L10" s="48"/>
      <c r="M10" s="48"/>
      <c r="N10" s="48"/>
      <c r="O10" s="11"/>
      <c r="P10" s="11"/>
      <c r="Q10" s="11"/>
      <c r="R10" s="11"/>
      <c r="S10" s="11"/>
      <c r="T10" s="1"/>
    </row>
    <row r="11" spans="1:20" ht="54" customHeight="1">
      <c r="A11" s="1"/>
      <c r="B11" s="31" t="s">
        <v>15</v>
      </c>
      <c r="C11" s="111" t="s">
        <v>75</v>
      </c>
      <c r="D11" s="112"/>
      <c r="E11" s="26" t="s">
        <v>66</v>
      </c>
      <c r="F11" s="117" t="s">
        <v>80</v>
      </c>
      <c r="G11" s="117"/>
      <c r="H11" s="117"/>
      <c r="I11" s="117"/>
      <c r="J11" s="117"/>
      <c r="K11" s="117"/>
      <c r="L11" s="117"/>
      <c r="M11" s="117"/>
      <c r="N11" s="117"/>
      <c r="O11" s="117"/>
      <c r="P11" s="13"/>
      <c r="Q11" s="13"/>
      <c r="R11" s="13"/>
      <c r="S11" s="13"/>
      <c r="T11" s="1"/>
    </row>
    <row r="12" spans="1:20" ht="6.75" customHeight="1">
      <c r="A12" s="1"/>
      <c r="B12" s="21"/>
      <c r="C12" s="50"/>
      <c r="D12" s="50"/>
      <c r="E12" s="19"/>
      <c r="F12" s="48"/>
      <c r="G12" s="48"/>
      <c r="H12" s="48"/>
      <c r="I12" s="48"/>
      <c r="J12" s="48"/>
      <c r="K12" s="48"/>
      <c r="L12" s="48"/>
      <c r="M12" s="48"/>
      <c r="N12" s="48"/>
      <c r="O12" s="11"/>
      <c r="P12" s="11"/>
      <c r="Q12" s="11"/>
      <c r="R12" s="11"/>
      <c r="S12" s="11"/>
      <c r="T12" s="1"/>
    </row>
    <row r="13" spans="1:20" ht="51.75" customHeight="1">
      <c r="A13" s="1"/>
      <c r="B13" s="31" t="s">
        <v>16</v>
      </c>
      <c r="C13" s="111" t="s">
        <v>76</v>
      </c>
      <c r="D13" s="112"/>
      <c r="E13" s="26" t="s">
        <v>67</v>
      </c>
      <c r="F13" s="117" t="s">
        <v>92</v>
      </c>
      <c r="G13" s="117"/>
      <c r="H13" s="117"/>
      <c r="I13" s="117"/>
      <c r="J13" s="117"/>
      <c r="K13" s="117"/>
      <c r="L13" s="117"/>
      <c r="M13" s="117"/>
      <c r="N13" s="117"/>
      <c r="O13" s="117"/>
      <c r="P13" s="13"/>
      <c r="Q13" s="13"/>
      <c r="R13" s="13"/>
      <c r="S13" s="13"/>
      <c r="T13" s="1"/>
    </row>
    <row r="14" spans="1:20" ht="8.25" customHeight="1">
      <c r="B14" s="22"/>
      <c r="F14" s="49"/>
      <c r="G14" s="49"/>
      <c r="H14" s="49"/>
      <c r="I14" s="49"/>
      <c r="J14" s="49"/>
      <c r="K14" s="49"/>
      <c r="L14" s="49"/>
      <c r="M14" s="49"/>
      <c r="N14" s="49"/>
    </row>
    <row r="15" spans="1:20" ht="51" customHeight="1">
      <c r="B15" s="77" t="s">
        <v>20</v>
      </c>
      <c r="C15" s="118" t="s">
        <v>77</v>
      </c>
      <c r="D15" s="118"/>
      <c r="E15" s="79" t="s">
        <v>68</v>
      </c>
      <c r="F15" s="114" t="s">
        <v>91</v>
      </c>
      <c r="G15" s="115"/>
      <c r="H15" s="115"/>
      <c r="I15" s="115"/>
      <c r="J15" s="115"/>
      <c r="K15" s="115"/>
      <c r="L15" s="115"/>
      <c r="M15" s="115"/>
      <c r="N15" s="115"/>
      <c r="O15" s="116"/>
    </row>
    <row r="16" spans="1:20" ht="24.75" customHeight="1">
      <c r="B16" s="23"/>
      <c r="C16" s="10"/>
      <c r="D16" s="24"/>
      <c r="E16" s="24"/>
      <c r="F16" s="10"/>
    </row>
    <row r="17" spans="2:11" ht="16.5" thickBot="1">
      <c r="B17" s="122" t="s">
        <v>18</v>
      </c>
      <c r="C17" s="122"/>
      <c r="D17" s="122"/>
      <c r="E17" s="122"/>
      <c r="F17" s="122"/>
      <c r="G17" s="122"/>
      <c r="H17" s="122"/>
    </row>
    <row r="18" spans="2:11" ht="12.75" customHeight="1">
      <c r="B18" s="123" t="s">
        <v>19</v>
      </c>
      <c r="C18" s="125" t="s">
        <v>39</v>
      </c>
      <c r="D18" s="127" t="s">
        <v>21</v>
      </c>
      <c r="E18" s="128"/>
      <c r="F18" s="128"/>
      <c r="G18" s="129"/>
      <c r="H18" s="130" t="s">
        <v>41</v>
      </c>
      <c r="I18" s="130" t="s">
        <v>42</v>
      </c>
      <c r="J18" s="119" t="s">
        <v>61</v>
      </c>
      <c r="K18" s="119"/>
    </row>
    <row r="19" spans="2:11" ht="41.25" customHeight="1">
      <c r="B19" s="124"/>
      <c r="C19" s="126"/>
      <c r="D19" s="28" t="s">
        <v>22</v>
      </c>
      <c r="E19" s="29" t="s">
        <v>23</v>
      </c>
      <c r="F19" s="29" t="s">
        <v>24</v>
      </c>
      <c r="G19" s="29" t="s">
        <v>72</v>
      </c>
      <c r="H19" s="131"/>
      <c r="I19" s="131"/>
      <c r="J19" s="119"/>
      <c r="K19" s="119"/>
    </row>
    <row r="20" spans="2:11" ht="230.25" customHeight="1">
      <c r="B20" s="90" t="s">
        <v>90</v>
      </c>
      <c r="C20" s="78"/>
      <c r="D20" s="87" t="s">
        <v>81</v>
      </c>
      <c r="E20" s="66">
        <v>84</v>
      </c>
      <c r="F20" s="66" t="s">
        <v>82</v>
      </c>
      <c r="G20" s="65" t="s">
        <v>83</v>
      </c>
      <c r="H20" s="67" t="s">
        <v>95</v>
      </c>
      <c r="I20" s="68">
        <v>84</v>
      </c>
      <c r="J20" s="120">
        <v>1</v>
      </c>
      <c r="K20" s="120"/>
    </row>
    <row r="22" spans="2:11" ht="15.75">
      <c r="B22" s="121" t="s">
        <v>37</v>
      </c>
      <c r="C22" s="121"/>
      <c r="D22" s="121"/>
      <c r="E22" s="121"/>
      <c r="F22" s="121"/>
      <c r="G22" s="121"/>
      <c r="H22" s="121"/>
      <c r="J22" s="2" t="s">
        <v>62</v>
      </c>
    </row>
    <row r="23" spans="2:11">
      <c r="J23" s="2" t="s">
        <v>63</v>
      </c>
    </row>
    <row r="24" spans="2:11" ht="21" customHeight="1" thickBot="1">
      <c r="B24" s="132" t="s">
        <v>58</v>
      </c>
      <c r="C24" s="132"/>
      <c r="D24" s="132"/>
      <c r="E24" s="132"/>
      <c r="F24" s="132"/>
      <c r="G24" s="132"/>
      <c r="H24" s="132"/>
    </row>
    <row r="25" spans="2:11" ht="13.5" thickBot="1">
      <c r="B25" s="53" t="s">
        <v>59</v>
      </c>
      <c r="C25" s="34" t="s">
        <v>2</v>
      </c>
      <c r="D25" s="35" t="s">
        <v>3</v>
      </c>
      <c r="E25" s="35" t="s">
        <v>4</v>
      </c>
      <c r="F25" s="35" t="s">
        <v>5</v>
      </c>
      <c r="G25" s="35" t="s">
        <v>6</v>
      </c>
      <c r="H25" s="36" t="s">
        <v>7</v>
      </c>
    </row>
    <row r="26" spans="2:11" ht="39.75" customHeight="1">
      <c r="B26" s="69" t="s">
        <v>84</v>
      </c>
      <c r="C26" s="62"/>
      <c r="D26" s="63"/>
      <c r="E26" s="63"/>
      <c r="F26" s="63"/>
      <c r="G26" s="63"/>
      <c r="H26" s="64"/>
    </row>
    <row r="27" spans="2:11" ht="36.75" customHeight="1" thickBot="1">
      <c r="B27" s="70" t="s">
        <v>85</v>
      </c>
      <c r="C27" s="14">
        <f>E20</f>
        <v>84</v>
      </c>
      <c r="D27" s="15">
        <f>E20</f>
        <v>84</v>
      </c>
      <c r="E27" s="15">
        <f>E20</f>
        <v>84</v>
      </c>
      <c r="F27" s="15">
        <f>E20</f>
        <v>84</v>
      </c>
      <c r="G27" s="15">
        <f>E20</f>
        <v>84</v>
      </c>
      <c r="H27" s="15">
        <f>E20</f>
        <v>84</v>
      </c>
    </row>
    <row r="28" spans="2:11" ht="29.25" customHeight="1" thickBot="1">
      <c r="B28" s="16" t="s">
        <v>38</v>
      </c>
      <c r="C28" s="61">
        <f>IF($J$20=1,IF((C26/C27)&gt;=1,1,(C26/C27)),IF($J$20=2,IF((1-(C26/C27))&lt;=0,0,1-(C26/C27)),""))</f>
        <v>0</v>
      </c>
      <c r="D28" s="61">
        <f>IF($J$20=1,IF((SUM(C26:D26)/D27)&gt;=1,1,(SUM(C26:D26)/D27)),IF($J$20=2,IF((1-(SUM(C26:D26)/D27))&lt;=0,0,1-(SUM(C26:D26)/D27)),""))</f>
        <v>0</v>
      </c>
      <c r="E28" s="61">
        <f>IF($J$20=1,IF((SUM(C26:E26)/E27)&gt;=1,1,(SUM(C26:E26)/E27)),IF($J$20=2,IF((1-(SUM(C26:E26)/E27))&lt;=0,0,1-(SUM(C26:E26)/E27)),""))</f>
        <v>0</v>
      </c>
      <c r="F28" s="61">
        <f>IF($J$20=1,IF((SUM(C26:F26)/F27)&gt;=1,1,(SUM(C26:F26)/F27)),IF($J$20=2,IF((1-(SUM(C26:F26)/F27))&lt;=0,0,1-(SUM(C26:F26)/F27)),""))</f>
        <v>0</v>
      </c>
      <c r="G28" s="61">
        <f>IF($J$20=1,IF((SUM(C26:G26)/G27)&gt;=1,1,(SUM(C26:G26)/G27)),IF($J$20=2,IF((1-(SUM(C26:G26)/G27))&lt;=0,0,1-(SUM(C26:G26)/G27)),""))</f>
        <v>0</v>
      </c>
      <c r="H28" s="61">
        <f>IF($J$20=1,IF((SUM(C26:H26)/H27)&gt;=1,1,(SUM(C26:H26)/H27)),IF($J$20=2,IF((1-(SUM(C26:H26)/H27))&lt;=0,0,1-(SUM(C26:H26)/H27)),""))</f>
        <v>0</v>
      </c>
    </row>
    <row r="29" spans="2:11" ht="24" customHeight="1">
      <c r="B29" s="6"/>
      <c r="C29" s="7" t="e">
        <f>C7=#REF!*1.3</f>
        <v>#REF!</v>
      </c>
      <c r="D29" s="7" t="e">
        <f>#REF!*1.3</f>
        <v>#REF!</v>
      </c>
      <c r="E29" s="7" t="e">
        <f>#REF!*1.3</f>
        <v>#REF!</v>
      </c>
      <c r="F29" s="7" t="e">
        <f>#REF!*1.3</f>
        <v>#REF!</v>
      </c>
      <c r="G29" s="7" t="e">
        <f>#REF!*1.3</f>
        <v>#REF!</v>
      </c>
      <c r="H29" s="7" t="e">
        <f>#REF!*1.3</f>
        <v>#REF!</v>
      </c>
    </row>
    <row r="30" spans="2:11" ht="24.75" customHeight="1" thickBot="1">
      <c r="B30" s="133" t="s">
        <v>57</v>
      </c>
      <c r="C30" s="133"/>
      <c r="D30" s="133"/>
      <c r="E30" s="133"/>
      <c r="F30" s="133"/>
      <c r="G30" s="133"/>
      <c r="H30" s="133"/>
    </row>
    <row r="31" spans="2:11" ht="40.5" customHeight="1" thickBot="1">
      <c r="B31" s="37" t="s">
        <v>44</v>
      </c>
      <c r="C31" s="44">
        <v>0</v>
      </c>
      <c r="D31" s="44">
        <v>0</v>
      </c>
      <c r="E31" s="44">
        <v>0</v>
      </c>
      <c r="F31" s="44">
        <v>0</v>
      </c>
      <c r="G31" s="44">
        <v>0</v>
      </c>
      <c r="H31" s="45">
        <v>0</v>
      </c>
    </row>
    <row r="32" spans="2:11" ht="13.5" thickBot="1">
      <c r="B32" s="37" t="s">
        <v>43</v>
      </c>
      <c r="C32" s="17">
        <f>(C31/$I20)</f>
        <v>0</v>
      </c>
      <c r="D32" s="17">
        <f>(D31/$I20)+C32</f>
        <v>0</v>
      </c>
      <c r="E32" s="17">
        <f>(E31/$I20)+D32</f>
        <v>0</v>
      </c>
      <c r="F32" s="17">
        <f>(F31/$I20)+E32</f>
        <v>0</v>
      </c>
      <c r="G32" s="17">
        <f>(G31/$I20)+F32</f>
        <v>0</v>
      </c>
      <c r="H32" s="18">
        <f>(H31/$I20)+G32</f>
        <v>0</v>
      </c>
    </row>
    <row r="33" spans="1:17">
      <c r="C33" s="7">
        <v>0.4</v>
      </c>
      <c r="D33" s="7" t="e">
        <f>#REF!*1.1</f>
        <v>#REF!</v>
      </c>
      <c r="E33" s="7" t="e">
        <f>#REF!*1.1</f>
        <v>#REF!</v>
      </c>
      <c r="F33" s="7" t="e">
        <f>#REF!*1.1</f>
        <v>#REF!</v>
      </c>
      <c r="G33" s="7" t="e">
        <f>#REF!*1.1</f>
        <v>#REF!</v>
      </c>
      <c r="H33" s="7" t="e">
        <f>#REF!*1.1</f>
        <v>#REF!</v>
      </c>
    </row>
    <row r="34" spans="1:17" ht="15.75">
      <c r="B34" s="134" t="s">
        <v>8</v>
      </c>
      <c r="C34" s="134"/>
      <c r="D34" s="134"/>
      <c r="E34" s="134"/>
      <c r="G34" s="135" t="s">
        <v>52</v>
      </c>
      <c r="H34" s="135"/>
      <c r="I34" s="135"/>
      <c r="J34" s="51"/>
      <c r="K34" s="51"/>
      <c r="L34" s="146" t="s">
        <v>53</v>
      </c>
      <c r="M34" s="146"/>
      <c r="N34" s="146"/>
      <c r="O34" s="146"/>
    </row>
    <row r="35" spans="1:17" ht="12" customHeight="1">
      <c r="A35" s="1"/>
      <c r="B35" s="1"/>
      <c r="C35" s="9"/>
      <c r="D35" s="8"/>
      <c r="E35" s="8"/>
      <c r="F35" s="136" t="s">
        <v>49</v>
      </c>
      <c r="G35" s="147"/>
      <c r="H35" s="148"/>
      <c r="I35" s="148"/>
      <c r="J35" s="148"/>
      <c r="K35" s="149"/>
      <c r="L35" s="156"/>
      <c r="M35" s="157"/>
      <c r="N35" s="157"/>
      <c r="O35" s="158"/>
    </row>
    <row r="36" spans="1:17" ht="9" customHeight="1">
      <c r="A36" s="1"/>
      <c r="B36" s="1"/>
      <c r="C36" s="9"/>
      <c r="D36" s="1"/>
      <c r="E36" s="1"/>
      <c r="F36" s="136"/>
      <c r="G36" s="150"/>
      <c r="H36" s="151"/>
      <c r="I36" s="151"/>
      <c r="J36" s="151"/>
      <c r="K36" s="152"/>
      <c r="L36" s="159"/>
      <c r="M36" s="160"/>
      <c r="N36" s="160"/>
      <c r="O36" s="161"/>
      <c r="P36" s="1"/>
      <c r="Q36" s="1"/>
    </row>
    <row r="37" spans="1:17" ht="15.75" customHeight="1">
      <c r="A37" s="1"/>
      <c r="B37" s="1"/>
      <c r="C37" s="1"/>
      <c r="D37" s="1"/>
      <c r="E37" s="1"/>
      <c r="F37" s="136"/>
      <c r="G37" s="153"/>
      <c r="H37" s="154"/>
      <c r="I37" s="154"/>
      <c r="J37" s="154"/>
      <c r="K37" s="155"/>
      <c r="L37" s="162"/>
      <c r="M37" s="163"/>
      <c r="N37" s="163"/>
      <c r="O37" s="164"/>
      <c r="P37" s="1"/>
      <c r="Q37" s="1"/>
    </row>
    <row r="38" spans="1:17">
      <c r="A38" s="1"/>
      <c r="B38" s="1"/>
      <c r="C38" s="1"/>
      <c r="D38" s="1"/>
      <c r="E38" s="1"/>
      <c r="F38" s="136" t="s">
        <v>54</v>
      </c>
      <c r="G38" s="165"/>
      <c r="H38" s="166"/>
      <c r="I38" s="166"/>
      <c r="J38" s="166"/>
      <c r="K38" s="167"/>
      <c r="L38" s="185"/>
      <c r="M38" s="185"/>
      <c r="N38" s="185"/>
      <c r="O38" s="185"/>
      <c r="P38" s="1"/>
      <c r="Q38" s="1"/>
    </row>
    <row r="39" spans="1:17">
      <c r="A39" s="1"/>
      <c r="B39" s="1"/>
      <c r="C39" s="1"/>
      <c r="D39" s="1"/>
      <c r="E39" s="1"/>
      <c r="F39" s="136"/>
      <c r="G39" s="168"/>
      <c r="H39" s="169"/>
      <c r="I39" s="169"/>
      <c r="J39" s="169"/>
      <c r="K39" s="170"/>
      <c r="L39" s="185"/>
      <c r="M39" s="185"/>
      <c r="N39" s="185"/>
      <c r="O39" s="185"/>
      <c r="P39" s="1"/>
      <c r="Q39" s="1"/>
    </row>
    <row r="40" spans="1:17" ht="15" customHeight="1">
      <c r="A40" s="1"/>
      <c r="B40" s="1"/>
      <c r="C40" s="1"/>
      <c r="D40" s="1"/>
      <c r="E40" s="1"/>
      <c r="F40" s="136"/>
      <c r="G40" s="171"/>
      <c r="H40" s="172"/>
      <c r="I40" s="172"/>
      <c r="J40" s="172"/>
      <c r="K40" s="173"/>
      <c r="L40" s="185"/>
      <c r="M40" s="185"/>
      <c r="N40" s="185"/>
      <c r="O40" s="185"/>
      <c r="P40" s="1"/>
      <c r="Q40" s="1"/>
    </row>
    <row r="41" spans="1:17">
      <c r="A41" s="1"/>
      <c r="B41" s="1"/>
      <c r="C41" s="1"/>
      <c r="D41" s="1"/>
      <c r="E41" s="1"/>
      <c r="F41" s="136" t="s">
        <v>55</v>
      </c>
      <c r="G41" s="137"/>
      <c r="H41" s="138"/>
      <c r="I41" s="138"/>
      <c r="J41" s="138"/>
      <c r="K41" s="139"/>
      <c r="L41" s="174"/>
      <c r="M41" s="175"/>
      <c r="N41" s="175"/>
      <c r="O41" s="176"/>
      <c r="P41" s="1"/>
      <c r="Q41" s="1"/>
    </row>
    <row r="42" spans="1:17">
      <c r="A42" s="1"/>
      <c r="B42" s="1"/>
      <c r="C42" s="1"/>
      <c r="D42" s="1"/>
      <c r="E42" s="1"/>
      <c r="F42" s="136"/>
      <c r="G42" s="140"/>
      <c r="H42" s="141"/>
      <c r="I42" s="141"/>
      <c r="J42" s="141"/>
      <c r="K42" s="142"/>
      <c r="L42" s="177"/>
      <c r="M42" s="178"/>
      <c r="N42" s="178"/>
      <c r="O42" s="179"/>
      <c r="P42" s="1"/>
      <c r="Q42" s="1"/>
    </row>
    <row r="43" spans="1:17" ht="16.5" customHeight="1">
      <c r="A43" s="1"/>
      <c r="B43" s="1"/>
      <c r="C43" s="1"/>
      <c r="D43" s="1"/>
      <c r="E43" s="1"/>
      <c r="F43" s="136"/>
      <c r="G43" s="143"/>
      <c r="H43" s="144"/>
      <c r="I43" s="144"/>
      <c r="J43" s="144"/>
      <c r="K43" s="145"/>
      <c r="L43" s="180"/>
      <c r="M43" s="181"/>
      <c r="N43" s="181"/>
      <c r="O43" s="182"/>
      <c r="P43" s="1"/>
      <c r="Q43" s="1"/>
    </row>
    <row r="44" spans="1:17">
      <c r="A44" s="1"/>
      <c r="B44" s="1"/>
      <c r="C44" s="1"/>
      <c r="D44" s="1"/>
      <c r="E44" s="1"/>
      <c r="F44" s="136" t="s">
        <v>50</v>
      </c>
      <c r="G44" s="137"/>
      <c r="H44" s="138"/>
      <c r="I44" s="138"/>
      <c r="J44" s="138"/>
      <c r="K44" s="139"/>
      <c r="L44" s="183"/>
      <c r="M44" s="184"/>
      <c r="N44" s="184"/>
      <c r="O44" s="184"/>
      <c r="P44" s="1"/>
      <c r="Q44" s="1"/>
    </row>
    <row r="45" spans="1:17">
      <c r="A45" s="1"/>
      <c r="B45" s="1"/>
      <c r="C45" s="1"/>
      <c r="D45" s="1"/>
      <c r="E45" s="1"/>
      <c r="F45" s="136"/>
      <c r="G45" s="140"/>
      <c r="H45" s="141"/>
      <c r="I45" s="141"/>
      <c r="J45" s="141"/>
      <c r="K45" s="142"/>
      <c r="L45" s="184"/>
      <c r="M45" s="184"/>
      <c r="N45" s="184"/>
      <c r="O45" s="184"/>
      <c r="P45" s="1"/>
      <c r="Q45" s="1"/>
    </row>
    <row r="46" spans="1:17">
      <c r="A46" s="1"/>
      <c r="B46" s="1"/>
      <c r="C46" s="1"/>
      <c r="D46" s="1"/>
      <c r="E46" s="1"/>
      <c r="F46" s="136"/>
      <c r="G46" s="143"/>
      <c r="H46" s="144"/>
      <c r="I46" s="144"/>
      <c r="J46" s="144"/>
      <c r="K46" s="145"/>
      <c r="L46" s="184"/>
      <c r="M46" s="184"/>
      <c r="N46" s="184"/>
      <c r="O46" s="184"/>
      <c r="P46" s="1"/>
      <c r="Q46" s="1"/>
    </row>
    <row r="47" spans="1:17" ht="12.75" customHeight="1">
      <c r="A47" s="1"/>
      <c r="B47" s="1"/>
      <c r="C47" s="1"/>
      <c r="D47" s="1"/>
      <c r="E47" s="1"/>
      <c r="F47" s="136" t="s">
        <v>56</v>
      </c>
      <c r="G47" s="137"/>
      <c r="H47" s="138"/>
      <c r="I47" s="138"/>
      <c r="J47" s="138"/>
      <c r="K47" s="139"/>
      <c r="L47" s="193"/>
      <c r="M47" s="194"/>
      <c r="N47" s="194"/>
      <c r="O47" s="195"/>
      <c r="P47" s="1"/>
      <c r="Q47" s="1"/>
    </row>
    <row r="48" spans="1:17">
      <c r="A48" s="1"/>
      <c r="B48" s="1"/>
      <c r="C48" s="1"/>
      <c r="D48" s="1"/>
      <c r="E48" s="1"/>
      <c r="F48" s="136"/>
      <c r="G48" s="140"/>
      <c r="H48" s="141"/>
      <c r="I48" s="141"/>
      <c r="J48" s="141"/>
      <c r="K48" s="142"/>
      <c r="L48" s="196"/>
      <c r="M48" s="197"/>
      <c r="N48" s="197"/>
      <c r="O48" s="198"/>
      <c r="P48" s="1"/>
      <c r="Q48" s="1"/>
    </row>
    <row r="49" spans="1:17">
      <c r="A49" s="1"/>
      <c r="B49" s="1"/>
      <c r="C49" s="1"/>
      <c r="D49" s="1"/>
      <c r="E49" s="1"/>
      <c r="F49" s="136"/>
      <c r="G49" s="143"/>
      <c r="H49" s="144"/>
      <c r="I49" s="144"/>
      <c r="J49" s="144"/>
      <c r="K49" s="145"/>
      <c r="L49" s="199"/>
      <c r="M49" s="200"/>
      <c r="N49" s="200"/>
      <c r="O49" s="201"/>
      <c r="P49" s="1"/>
      <c r="Q49" s="1"/>
    </row>
    <row r="50" spans="1:17">
      <c r="A50" s="1"/>
      <c r="B50" s="1"/>
      <c r="C50" s="1"/>
      <c r="D50" s="1"/>
      <c r="E50" s="1"/>
      <c r="F50" s="136" t="s">
        <v>51</v>
      </c>
      <c r="G50" s="202"/>
      <c r="H50" s="203"/>
      <c r="I50" s="203"/>
      <c r="J50" s="203"/>
      <c r="K50" s="204"/>
      <c r="L50" s="211" t="s">
        <v>93</v>
      </c>
      <c r="M50" s="212"/>
      <c r="N50" s="212"/>
      <c r="O50" s="213"/>
      <c r="P50" s="1"/>
      <c r="Q50" s="1"/>
    </row>
    <row r="51" spans="1:17">
      <c r="A51" s="1"/>
      <c r="B51" s="1"/>
      <c r="C51" s="1"/>
      <c r="D51" s="1"/>
      <c r="E51" s="1"/>
      <c r="F51" s="136"/>
      <c r="G51" s="205"/>
      <c r="H51" s="206"/>
      <c r="I51" s="206"/>
      <c r="J51" s="206"/>
      <c r="K51" s="207"/>
      <c r="L51" s="214"/>
      <c r="M51" s="215"/>
      <c r="N51" s="215"/>
      <c r="O51" s="216"/>
      <c r="P51" s="1"/>
      <c r="Q51" s="1"/>
    </row>
    <row r="52" spans="1:17">
      <c r="A52" s="1"/>
      <c r="B52" s="1"/>
      <c r="C52" s="1"/>
      <c r="D52" s="1"/>
      <c r="E52" s="1"/>
      <c r="F52" s="136"/>
      <c r="G52" s="208"/>
      <c r="H52" s="209"/>
      <c r="I52" s="209"/>
      <c r="J52" s="209"/>
      <c r="K52" s="210"/>
      <c r="L52" s="217"/>
      <c r="M52" s="218"/>
      <c r="N52" s="218"/>
      <c r="O52" s="219"/>
      <c r="P52" s="1"/>
      <c r="Q52" s="1"/>
    </row>
    <row r="53" spans="1:1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25.5" customHeight="1">
      <c r="B55" s="186" t="s">
        <v>25</v>
      </c>
      <c r="C55" s="188" t="s">
        <v>26</v>
      </c>
      <c r="D55" s="189"/>
      <c r="E55" s="189"/>
      <c r="F55" s="189"/>
      <c r="G55" s="189"/>
      <c r="H55" s="189"/>
      <c r="I55" s="189"/>
      <c r="J55" s="189"/>
      <c r="K55" s="189"/>
      <c r="L55" s="189"/>
      <c r="M55" s="189"/>
      <c r="N55" s="190"/>
      <c r="O55" s="191" t="s">
        <v>27</v>
      </c>
      <c r="P55" s="1"/>
      <c r="Q55" s="1"/>
    </row>
    <row r="56" spans="1:17">
      <c r="B56" s="187"/>
      <c r="C56" s="38" t="s">
        <v>28</v>
      </c>
      <c r="D56" s="38" t="s">
        <v>29</v>
      </c>
      <c r="E56" s="38" t="s">
        <v>30</v>
      </c>
      <c r="F56" s="39" t="s">
        <v>31</v>
      </c>
      <c r="G56" s="39" t="s">
        <v>30</v>
      </c>
      <c r="H56" s="40" t="s">
        <v>32</v>
      </c>
      <c r="I56" s="40" t="s">
        <v>32</v>
      </c>
      <c r="J56" s="40" t="s">
        <v>31</v>
      </c>
      <c r="K56" s="40" t="s">
        <v>33</v>
      </c>
      <c r="L56" s="39" t="s">
        <v>34</v>
      </c>
      <c r="M56" s="39" t="s">
        <v>35</v>
      </c>
      <c r="N56" s="39" t="s">
        <v>36</v>
      </c>
      <c r="O56" s="192"/>
      <c r="P56" s="1"/>
      <c r="Q56" s="1"/>
    </row>
    <row r="57" spans="1:17" s="46" customFormat="1" ht="25.5">
      <c r="B57" s="89" t="s">
        <v>86</v>
      </c>
      <c r="C57" s="82" t="s">
        <v>89</v>
      </c>
      <c r="D57" s="83" t="s">
        <v>89</v>
      </c>
      <c r="E57" s="82"/>
      <c r="F57" s="76"/>
      <c r="G57" s="76"/>
      <c r="H57" s="84"/>
      <c r="I57" s="84"/>
      <c r="J57" s="84"/>
      <c r="K57" s="84"/>
      <c r="L57" s="76"/>
      <c r="M57" s="76"/>
      <c r="N57" s="76"/>
      <c r="O57" s="80">
        <f>COUNTA(C57:N57)</f>
        <v>2</v>
      </c>
      <c r="P57" s="47"/>
      <c r="Q57" s="47"/>
    </row>
    <row r="58" spans="1:17" s="46" customFormat="1" ht="45" customHeight="1">
      <c r="B58" s="89" t="s">
        <v>87</v>
      </c>
      <c r="C58" s="82" t="s">
        <v>89</v>
      </c>
      <c r="D58" s="83" t="s">
        <v>89</v>
      </c>
      <c r="E58" s="82" t="s">
        <v>89</v>
      </c>
      <c r="F58" s="76"/>
      <c r="G58" s="76"/>
      <c r="H58" s="84"/>
      <c r="I58" s="84"/>
      <c r="J58" s="84"/>
      <c r="K58" s="84"/>
      <c r="L58" s="76"/>
      <c r="M58" s="76"/>
      <c r="N58" s="76"/>
      <c r="O58" s="80">
        <f>COUNTA(C58:N58)</f>
        <v>3</v>
      </c>
      <c r="P58" s="47"/>
      <c r="Q58" s="47"/>
    </row>
    <row r="59" spans="1:17" s="46" customFormat="1" ht="88.5" customHeight="1">
      <c r="B59" s="89" t="s">
        <v>88</v>
      </c>
      <c r="C59" s="82"/>
      <c r="D59" s="83"/>
      <c r="E59" s="82" t="s">
        <v>89</v>
      </c>
      <c r="F59" s="86" t="s">
        <v>89</v>
      </c>
      <c r="G59" s="76"/>
      <c r="H59" s="84"/>
      <c r="I59" s="84"/>
      <c r="J59" s="84"/>
      <c r="K59" s="84"/>
      <c r="L59" s="76"/>
      <c r="M59" s="76"/>
      <c r="N59" s="76"/>
      <c r="O59" s="80">
        <f t="shared" ref="O59:O62" si="0">COUNTA(C59:N59)</f>
        <v>2</v>
      </c>
      <c r="P59" s="47"/>
      <c r="Q59" s="47"/>
    </row>
    <row r="60" spans="1:17" s="46" customFormat="1" ht="84.75" customHeight="1">
      <c r="B60" s="89" t="s">
        <v>96</v>
      </c>
      <c r="C60" s="82" t="s">
        <v>89</v>
      </c>
      <c r="D60" s="83" t="s">
        <v>89</v>
      </c>
      <c r="E60" s="82" t="s">
        <v>89</v>
      </c>
      <c r="F60" s="86" t="s">
        <v>89</v>
      </c>
      <c r="G60" s="86" t="s">
        <v>89</v>
      </c>
      <c r="H60" s="84" t="s">
        <v>89</v>
      </c>
      <c r="I60" s="84" t="s">
        <v>89</v>
      </c>
      <c r="J60" s="84" t="s">
        <v>89</v>
      </c>
      <c r="K60" s="84" t="s">
        <v>89</v>
      </c>
      <c r="L60" s="86" t="s">
        <v>89</v>
      </c>
      <c r="M60" s="86" t="s">
        <v>89</v>
      </c>
      <c r="N60" s="86" t="s">
        <v>89</v>
      </c>
      <c r="O60" s="80">
        <f t="shared" si="0"/>
        <v>12</v>
      </c>
      <c r="P60" s="47"/>
      <c r="Q60" s="47"/>
    </row>
    <row r="61" spans="1:17" s="46" customFormat="1" ht="71.25" customHeight="1">
      <c r="B61" s="88" t="s">
        <v>97</v>
      </c>
      <c r="C61" s="82"/>
      <c r="D61" s="83" t="s">
        <v>89</v>
      </c>
      <c r="E61" s="82" t="s">
        <v>89</v>
      </c>
      <c r="F61" s="91" t="s">
        <v>89</v>
      </c>
      <c r="G61" s="91" t="s">
        <v>89</v>
      </c>
      <c r="H61" s="84" t="s">
        <v>89</v>
      </c>
      <c r="I61" s="84" t="s">
        <v>89</v>
      </c>
      <c r="J61" s="84" t="s">
        <v>89</v>
      </c>
      <c r="K61" s="84" t="s">
        <v>89</v>
      </c>
      <c r="L61" s="86" t="s">
        <v>89</v>
      </c>
      <c r="M61" s="86" t="s">
        <v>89</v>
      </c>
      <c r="N61" s="86" t="s">
        <v>89</v>
      </c>
      <c r="O61" s="80">
        <f t="shared" si="0"/>
        <v>11</v>
      </c>
      <c r="P61" s="47"/>
      <c r="Q61" s="47"/>
    </row>
    <row r="62" spans="1:17" s="46" customFormat="1" ht="50.25" customHeight="1">
      <c r="B62" s="88" t="s">
        <v>98</v>
      </c>
      <c r="C62" s="82"/>
      <c r="D62" s="83"/>
      <c r="E62" s="82"/>
      <c r="F62" s="76"/>
      <c r="G62" s="91" t="s">
        <v>89</v>
      </c>
      <c r="H62" s="91" t="s">
        <v>89</v>
      </c>
      <c r="I62" s="91" t="s">
        <v>89</v>
      </c>
      <c r="J62" s="91" t="s">
        <v>89</v>
      </c>
      <c r="K62" s="91" t="s">
        <v>89</v>
      </c>
      <c r="L62" s="91" t="s">
        <v>89</v>
      </c>
      <c r="M62" s="91" t="s">
        <v>89</v>
      </c>
      <c r="N62" s="91" t="s">
        <v>89</v>
      </c>
      <c r="O62" s="80">
        <f t="shared" si="0"/>
        <v>8</v>
      </c>
      <c r="P62" s="47"/>
      <c r="Q62" s="47"/>
    </row>
    <row r="63" spans="1:17" s="46" customFormat="1" ht="25.5">
      <c r="B63" s="88" t="s">
        <v>99</v>
      </c>
      <c r="C63" s="82"/>
      <c r="D63" s="83" t="s">
        <v>89</v>
      </c>
      <c r="E63" s="82" t="s">
        <v>89</v>
      </c>
      <c r="F63" s="91" t="s">
        <v>89</v>
      </c>
      <c r="G63" s="91" t="s">
        <v>89</v>
      </c>
      <c r="H63" s="84" t="s">
        <v>89</v>
      </c>
      <c r="I63" s="84" t="s">
        <v>89</v>
      </c>
      <c r="J63" s="84" t="s">
        <v>89</v>
      </c>
      <c r="K63" s="84" t="s">
        <v>89</v>
      </c>
      <c r="L63" s="91" t="s">
        <v>89</v>
      </c>
      <c r="M63" s="91" t="s">
        <v>89</v>
      </c>
      <c r="N63" s="91" t="s">
        <v>89</v>
      </c>
      <c r="O63" s="80">
        <v>11</v>
      </c>
      <c r="P63" s="47"/>
      <c r="Q63" s="47"/>
    </row>
    <row r="64" spans="1:17" s="46" customFormat="1">
      <c r="B64" s="88" t="s">
        <v>100</v>
      </c>
      <c r="C64" s="82"/>
      <c r="D64" s="83" t="s">
        <v>89</v>
      </c>
      <c r="E64" s="82" t="s">
        <v>89</v>
      </c>
      <c r="F64" s="91" t="s">
        <v>89</v>
      </c>
      <c r="G64" s="91" t="s">
        <v>89</v>
      </c>
      <c r="H64" s="84" t="s">
        <v>89</v>
      </c>
      <c r="I64" s="84" t="s">
        <v>89</v>
      </c>
      <c r="J64" s="84" t="s">
        <v>89</v>
      </c>
      <c r="K64" s="84" t="s">
        <v>89</v>
      </c>
      <c r="L64" s="91" t="s">
        <v>89</v>
      </c>
      <c r="M64" s="91" t="s">
        <v>89</v>
      </c>
      <c r="N64" s="91" t="s">
        <v>89</v>
      </c>
      <c r="O64" s="80">
        <v>11</v>
      </c>
      <c r="P64" s="47"/>
      <c r="Q64" s="47"/>
    </row>
    <row r="65" spans="2:18" s="46" customFormat="1">
      <c r="B65" s="81"/>
      <c r="C65" s="82"/>
      <c r="D65" s="83"/>
      <c r="E65" s="82"/>
      <c r="F65" s="76"/>
      <c r="G65" s="76"/>
      <c r="H65" s="84"/>
      <c r="I65" s="84"/>
      <c r="J65" s="84"/>
      <c r="K65" s="84"/>
      <c r="L65" s="76"/>
      <c r="M65" s="76"/>
      <c r="N65" s="76"/>
      <c r="O65" s="80"/>
      <c r="P65" s="47"/>
      <c r="Q65" s="47"/>
    </row>
    <row r="66" spans="2:18" s="46" customFormat="1">
      <c r="B66" s="81"/>
      <c r="C66" s="82"/>
      <c r="D66" s="83"/>
      <c r="E66" s="82"/>
      <c r="F66" s="76"/>
      <c r="G66" s="76"/>
      <c r="H66" s="84"/>
      <c r="I66" s="84"/>
      <c r="J66" s="84"/>
      <c r="K66" s="84"/>
      <c r="L66" s="76"/>
      <c r="M66" s="76"/>
      <c r="N66" s="76"/>
      <c r="O66" s="80"/>
      <c r="P66" s="47"/>
      <c r="Q66" s="47"/>
    </row>
    <row r="67" spans="2:18" s="46" customFormat="1">
      <c r="B67" s="81"/>
      <c r="C67" s="82"/>
      <c r="D67" s="83"/>
      <c r="E67" s="82"/>
      <c r="F67" s="76"/>
      <c r="G67" s="76"/>
      <c r="H67" s="84"/>
      <c r="I67" s="84"/>
      <c r="J67" s="84"/>
      <c r="K67" s="84"/>
      <c r="L67" s="76"/>
      <c r="M67" s="76"/>
      <c r="N67" s="76"/>
      <c r="O67" s="80"/>
      <c r="P67" s="47"/>
      <c r="Q67" s="47"/>
    </row>
    <row r="68" spans="2:18" s="46" customFormat="1">
      <c r="B68" s="81"/>
      <c r="C68" s="82"/>
      <c r="D68" s="83"/>
      <c r="E68" s="82"/>
      <c r="F68" s="76"/>
      <c r="G68" s="76"/>
      <c r="H68" s="84"/>
      <c r="I68" s="84"/>
      <c r="J68" s="84"/>
      <c r="K68" s="84"/>
      <c r="L68" s="76"/>
      <c r="M68" s="76"/>
      <c r="N68" s="76"/>
      <c r="O68" s="80"/>
      <c r="P68" s="47"/>
      <c r="Q68" s="47"/>
    </row>
    <row r="69" spans="2:18" s="46" customFormat="1">
      <c r="B69" s="81"/>
      <c r="C69" s="82"/>
      <c r="D69" s="83"/>
      <c r="E69" s="82"/>
      <c r="F69" s="76"/>
      <c r="G69" s="76"/>
      <c r="H69" s="84"/>
      <c r="I69" s="84"/>
      <c r="J69" s="84"/>
      <c r="K69" s="84"/>
      <c r="L69" s="76"/>
      <c r="M69" s="76"/>
      <c r="N69" s="76"/>
      <c r="O69" s="80"/>
      <c r="P69" s="47"/>
      <c r="Q69" s="47"/>
    </row>
    <row r="70" spans="2:18" s="46" customFormat="1">
      <c r="B70" s="81"/>
      <c r="C70" s="82"/>
      <c r="D70" s="83"/>
      <c r="E70" s="82"/>
      <c r="F70" s="76"/>
      <c r="G70" s="76"/>
      <c r="H70" s="84"/>
      <c r="I70" s="84"/>
      <c r="J70" s="84"/>
      <c r="K70" s="84"/>
      <c r="L70" s="76"/>
      <c r="M70" s="76"/>
      <c r="N70" s="76"/>
      <c r="O70" s="80"/>
      <c r="P70" s="47"/>
      <c r="Q70" s="47"/>
    </row>
    <row r="71" spans="2:18" s="46" customFormat="1">
      <c r="B71" s="81"/>
      <c r="C71" s="82"/>
      <c r="D71" s="83"/>
      <c r="E71" s="82"/>
      <c r="F71" s="76"/>
      <c r="G71" s="76"/>
      <c r="H71" s="84"/>
      <c r="I71" s="84"/>
      <c r="J71" s="84"/>
      <c r="K71" s="84"/>
      <c r="L71" s="76"/>
      <c r="M71" s="76"/>
      <c r="N71" s="76"/>
      <c r="O71" s="80"/>
      <c r="P71" s="47"/>
      <c r="Q71" s="47"/>
    </row>
    <row r="72" spans="2:18" s="46" customFormat="1">
      <c r="B72" s="81"/>
      <c r="C72" s="82"/>
      <c r="D72" s="83"/>
      <c r="E72" s="82"/>
      <c r="F72" s="76"/>
      <c r="G72" s="76"/>
      <c r="H72" s="84"/>
      <c r="I72" s="84"/>
      <c r="J72" s="84"/>
      <c r="K72" s="84"/>
      <c r="L72" s="76"/>
      <c r="M72" s="76"/>
      <c r="N72" s="76"/>
      <c r="O72" s="80"/>
      <c r="P72" s="47"/>
      <c r="Q72" s="47"/>
    </row>
    <row r="73" spans="2:18" s="46" customFormat="1">
      <c r="B73" s="81"/>
      <c r="C73" s="82"/>
      <c r="D73" s="83"/>
      <c r="E73" s="82"/>
      <c r="F73" s="76"/>
      <c r="G73" s="76"/>
      <c r="H73" s="84"/>
      <c r="I73" s="84"/>
      <c r="J73" s="84"/>
      <c r="K73" s="84"/>
      <c r="L73" s="76"/>
      <c r="M73" s="76"/>
      <c r="N73" s="76"/>
      <c r="O73" s="80"/>
      <c r="P73" s="47"/>
      <c r="Q73" s="47"/>
    </row>
    <row r="74" spans="2:18" s="46" customFormat="1">
      <c r="B74" s="81"/>
      <c r="C74" s="82"/>
      <c r="D74" s="83"/>
      <c r="E74" s="82"/>
      <c r="F74" s="76"/>
      <c r="G74" s="76"/>
      <c r="H74" s="84"/>
      <c r="I74" s="84"/>
      <c r="J74" s="84"/>
      <c r="K74" s="84"/>
      <c r="L74" s="76"/>
      <c r="M74" s="76"/>
      <c r="N74" s="76"/>
      <c r="O74" s="80"/>
      <c r="P74" s="47"/>
      <c r="Q74" s="47"/>
    </row>
    <row r="75" spans="2:18" s="46" customFormat="1">
      <c r="B75" s="81"/>
      <c r="C75" s="82"/>
      <c r="D75" s="83"/>
      <c r="E75" s="82"/>
      <c r="F75" s="76"/>
      <c r="G75" s="76"/>
      <c r="H75" s="84"/>
      <c r="I75" s="84"/>
      <c r="J75" s="84"/>
      <c r="K75" s="84"/>
      <c r="L75" s="76"/>
      <c r="M75" s="76"/>
      <c r="N75" s="76"/>
      <c r="O75" s="80"/>
      <c r="P75" s="47"/>
      <c r="Q75" s="47"/>
    </row>
    <row r="76" spans="2:18" s="46" customFormat="1">
      <c r="B76" s="81"/>
      <c r="C76" s="82"/>
      <c r="D76" s="83"/>
      <c r="E76" s="82"/>
      <c r="F76" s="76"/>
      <c r="G76" s="76"/>
      <c r="H76" s="84"/>
      <c r="I76" s="84"/>
      <c r="J76" s="84"/>
      <c r="K76" s="84"/>
      <c r="L76" s="76"/>
      <c r="M76" s="76"/>
      <c r="N76" s="76"/>
      <c r="O76" s="80"/>
      <c r="P76" s="47"/>
      <c r="Q76" s="47"/>
    </row>
    <row r="77" spans="2:18" s="46" customFormat="1">
      <c r="B77" s="74"/>
      <c r="C77" s="71"/>
      <c r="D77" s="85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80">
        <f>COUNTA(C77:N77)</f>
        <v>0</v>
      </c>
      <c r="P77" s="47"/>
      <c r="Q77" s="47"/>
    </row>
    <row r="78" spans="2:18" s="46" customFormat="1">
      <c r="B78" s="73"/>
      <c r="C78" s="71"/>
      <c r="D78" s="72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80">
        <f>COUNTA(C78:N78)</f>
        <v>0</v>
      </c>
      <c r="P78" s="47"/>
      <c r="Q78" s="47"/>
      <c r="R78" s="47"/>
    </row>
    <row r="79" spans="2:18" s="46" customFormat="1"/>
    <row r="80" spans="2:18" s="46" customFormat="1"/>
    <row r="81" s="46" customFormat="1"/>
    <row r="82" s="46" customFormat="1"/>
    <row r="83" s="46" customFormat="1"/>
    <row r="84" s="46" customFormat="1"/>
  </sheetData>
  <sheetProtection password="CDA8" sheet="1" formatCells="0" formatColumns="0" formatRows="0" insertRows="0" selectLockedCells="1" sort="0" autoFilter="0"/>
  <mergeCells count="54">
    <mergeCell ref="B55:B56"/>
    <mergeCell ref="C55:N55"/>
    <mergeCell ref="O55:O56"/>
    <mergeCell ref="F47:F49"/>
    <mergeCell ref="G47:K49"/>
    <mergeCell ref="L47:O49"/>
    <mergeCell ref="F50:F52"/>
    <mergeCell ref="G50:K52"/>
    <mergeCell ref="L50:O52"/>
    <mergeCell ref="F44:F46"/>
    <mergeCell ref="G44:K46"/>
    <mergeCell ref="L34:O34"/>
    <mergeCell ref="F35:F37"/>
    <mergeCell ref="G35:K37"/>
    <mergeCell ref="L35:O37"/>
    <mergeCell ref="F38:F40"/>
    <mergeCell ref="G38:K40"/>
    <mergeCell ref="G41:K43"/>
    <mergeCell ref="L41:O43"/>
    <mergeCell ref="L44:O46"/>
    <mergeCell ref="L38:O40"/>
    <mergeCell ref="F41:F43"/>
    <mergeCell ref="B24:H24"/>
    <mergeCell ref="B30:H30"/>
    <mergeCell ref="B34:E34"/>
    <mergeCell ref="G34:I34"/>
    <mergeCell ref="I18:I19"/>
    <mergeCell ref="J18:K19"/>
    <mergeCell ref="J20:K20"/>
    <mergeCell ref="B22:H22"/>
    <mergeCell ref="B17:H17"/>
    <mergeCell ref="B18:B19"/>
    <mergeCell ref="C18:C19"/>
    <mergeCell ref="D18:G18"/>
    <mergeCell ref="H18:H19"/>
    <mergeCell ref="C5:D5"/>
    <mergeCell ref="F5:O5"/>
    <mergeCell ref="C7:D7"/>
    <mergeCell ref="F7:O7"/>
    <mergeCell ref="F15:O15"/>
    <mergeCell ref="C9:D9"/>
    <mergeCell ref="F9:O9"/>
    <mergeCell ref="C11:D11"/>
    <mergeCell ref="F11:O11"/>
    <mergeCell ref="C15:D15"/>
    <mergeCell ref="C13:D13"/>
    <mergeCell ref="F13:O13"/>
    <mergeCell ref="B1:B3"/>
    <mergeCell ref="C1:L1"/>
    <mergeCell ref="M1:O1"/>
    <mergeCell ref="M2:O2"/>
    <mergeCell ref="M3:O3"/>
    <mergeCell ref="C2:L2"/>
    <mergeCell ref="C3:L3"/>
  </mergeCells>
  <phoneticPr fontId="21" type="noConversion"/>
  <conditionalFormatting sqref="C28:H28">
    <cfRule type="expression" dxfId="5" priority="1">
      <formula>"($C$31&gt;0.9)"</formula>
    </cfRule>
    <cfRule type="cellIs" dxfId="4" priority="2" operator="between">
      <formula>"$C$31=0.6"</formula>
      <formula>"$C$31=0.89"</formula>
    </cfRule>
    <cfRule type="expression" dxfId="3" priority="3">
      <formula>"($C$31&lt;0.6)"</formula>
    </cfRule>
  </conditionalFormatting>
  <dataValidations count="1">
    <dataValidation type="decimal" operator="greaterThanOrEqual" allowBlank="1" showInputMessage="1" showErrorMessage="1" error="Debe digitar valores numéricos mayores o iguales a cero" sqref="C33:H33 C29:H29">
      <formula1>0</formula1>
    </dataValidation>
  </dataValidations>
  <printOptions horizontalCentered="1" verticalCentered="1"/>
  <pageMargins left="0.25" right="0.25" top="0.75" bottom="0.75" header="0.3" footer="0.3"/>
  <pageSetup paperSize="5" scale="45" orientation="landscape" r:id="rId1"/>
  <headerFooter alignWithMargins="0">
    <oddFooter>&amp;CPàgina 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T76"/>
  <sheetViews>
    <sheetView view="pageBreakPreview" topLeftCell="A7" zoomScale="73" zoomScaleNormal="100" zoomScaleSheetLayoutView="73" workbookViewId="0">
      <selection activeCell="G20" sqref="G20"/>
    </sheetView>
  </sheetViews>
  <sheetFormatPr baseColWidth="10" defaultRowHeight="12.75"/>
  <cols>
    <col min="1" max="1" width="1.7109375" style="2" customWidth="1"/>
    <col min="2" max="2" width="28.85546875" style="2" customWidth="1"/>
    <col min="3" max="3" width="18.5703125" style="2" customWidth="1"/>
    <col min="4" max="4" width="21.42578125" style="2" customWidth="1"/>
    <col min="5" max="5" width="18.85546875" style="2" customWidth="1"/>
    <col min="6" max="6" width="15.28515625" style="2" customWidth="1"/>
    <col min="7" max="7" width="21.85546875" style="2" customWidth="1"/>
    <col min="8" max="8" width="16.7109375" style="2" customWidth="1"/>
    <col min="9" max="9" width="16.140625" style="2" customWidth="1"/>
    <col min="10" max="10" width="11.42578125" style="2"/>
    <col min="11" max="11" width="8.28515625" style="2" customWidth="1"/>
    <col min="12" max="12" width="8.42578125" style="2" customWidth="1"/>
    <col min="13" max="13" width="10.7109375" style="2" customWidth="1"/>
    <col min="14" max="14" width="11.140625" style="2" bestFit="1" customWidth="1"/>
    <col min="15" max="15" width="10.42578125" style="2" customWidth="1"/>
    <col min="16" max="16384" width="11.42578125" style="2"/>
  </cols>
  <sheetData>
    <row r="1" spans="1:20" ht="21.75" customHeight="1">
      <c r="A1" s="1"/>
      <c r="B1" s="92"/>
      <c r="C1" s="224" t="s">
        <v>46</v>
      </c>
      <c r="D1" s="225"/>
      <c r="E1" s="225"/>
      <c r="F1" s="225"/>
      <c r="G1" s="225"/>
      <c r="H1" s="225"/>
      <c r="I1" s="225"/>
      <c r="J1" s="225"/>
      <c r="K1" s="225"/>
      <c r="L1" s="226"/>
      <c r="M1" s="227" t="s">
        <v>47</v>
      </c>
      <c r="N1" s="227"/>
      <c r="O1" s="227"/>
      <c r="Q1" s="1"/>
    </row>
    <row r="2" spans="1:20" ht="15" customHeight="1">
      <c r="A2" s="1"/>
      <c r="B2" s="92"/>
      <c r="C2" s="228" t="s">
        <v>48</v>
      </c>
      <c r="D2" s="229"/>
      <c r="E2" s="229"/>
      <c r="F2" s="229"/>
      <c r="G2" s="229"/>
      <c r="H2" s="229"/>
      <c r="I2" s="229"/>
      <c r="J2" s="229"/>
      <c r="K2" s="229"/>
      <c r="L2" s="230"/>
      <c r="M2" s="234" t="s">
        <v>0</v>
      </c>
      <c r="N2" s="234"/>
      <c r="O2" s="234"/>
      <c r="Q2" s="1"/>
    </row>
    <row r="3" spans="1:20" ht="15" customHeight="1">
      <c r="A3" s="1"/>
      <c r="B3" s="92"/>
      <c r="C3" s="231"/>
      <c r="D3" s="232"/>
      <c r="E3" s="232"/>
      <c r="F3" s="232"/>
      <c r="G3" s="232"/>
      <c r="H3" s="232"/>
      <c r="I3" s="232"/>
      <c r="J3" s="232"/>
      <c r="K3" s="232"/>
      <c r="L3" s="233"/>
      <c r="M3" s="235" t="s">
        <v>1</v>
      </c>
      <c r="N3" s="235"/>
      <c r="O3" s="235"/>
      <c r="Q3" s="1"/>
    </row>
    <row r="4" spans="1:20" ht="15" customHeight="1">
      <c r="A4" s="1"/>
      <c r="B4" s="10"/>
      <c r="C4" s="3"/>
      <c r="D4" s="3"/>
      <c r="E4" s="3"/>
      <c r="F4" s="3"/>
      <c r="G4" s="3"/>
      <c r="H4" s="3"/>
      <c r="I4" s="3"/>
      <c r="J4" s="3"/>
      <c r="K4" s="3"/>
      <c r="L4" s="3"/>
      <c r="M4" s="25"/>
      <c r="N4" s="25"/>
      <c r="Q4" s="1"/>
    </row>
    <row r="5" spans="1:20" ht="33" customHeight="1">
      <c r="A5" s="1"/>
      <c r="B5" s="30" t="s">
        <v>9</v>
      </c>
      <c r="C5" s="220" t="e">
        <f>#REF!</f>
        <v>#REF!</v>
      </c>
      <c r="D5" s="221"/>
      <c r="E5" s="26" t="s">
        <v>10</v>
      </c>
      <c r="F5" s="222" t="e">
        <f>#REF!</f>
        <v>#REF!</v>
      </c>
      <c r="G5" s="222"/>
      <c r="H5" s="222"/>
      <c r="I5" s="222"/>
      <c r="J5" s="222"/>
      <c r="K5" s="222"/>
      <c r="L5" s="222"/>
      <c r="M5" s="222"/>
      <c r="N5" s="222"/>
      <c r="O5" s="222"/>
      <c r="P5" s="12"/>
      <c r="Q5" s="11"/>
      <c r="R5" s="11"/>
      <c r="S5" s="11"/>
      <c r="T5" s="1"/>
    </row>
    <row r="6" spans="1:20" s="1" customFormat="1" ht="6" customHeight="1">
      <c r="B6" s="20"/>
      <c r="C6" s="50"/>
      <c r="D6" s="50"/>
      <c r="E6" s="5"/>
      <c r="F6" s="48"/>
      <c r="G6" s="48"/>
      <c r="H6" s="48"/>
      <c r="I6" s="48"/>
      <c r="J6" s="48"/>
      <c r="K6" s="48"/>
      <c r="L6" s="48"/>
      <c r="M6" s="48"/>
      <c r="N6" s="48"/>
      <c r="O6" s="11"/>
      <c r="P6" s="11"/>
      <c r="Q6" s="11"/>
      <c r="R6" s="11"/>
      <c r="S6" s="11"/>
    </row>
    <row r="7" spans="1:20" ht="36.75" customHeight="1">
      <c r="A7" s="1"/>
      <c r="B7" s="30" t="s">
        <v>11</v>
      </c>
      <c r="C7" s="220" t="e">
        <f>#REF!</f>
        <v>#REF!</v>
      </c>
      <c r="D7" s="221"/>
      <c r="E7" s="26" t="s">
        <v>12</v>
      </c>
      <c r="F7" s="220" t="e">
        <f>#REF!</f>
        <v>#REF!</v>
      </c>
      <c r="G7" s="223"/>
      <c r="H7" s="223"/>
      <c r="I7" s="223"/>
      <c r="J7" s="223"/>
      <c r="K7" s="223"/>
      <c r="L7" s="223"/>
      <c r="M7" s="223"/>
      <c r="N7" s="223"/>
      <c r="O7" s="221"/>
      <c r="P7" s="13"/>
      <c r="Q7" s="13"/>
      <c r="R7" s="13"/>
      <c r="S7" s="13"/>
      <c r="T7" s="1"/>
    </row>
    <row r="8" spans="1:20" ht="6" customHeight="1">
      <c r="A8" s="1"/>
      <c r="B8" s="20"/>
      <c r="C8" s="50"/>
      <c r="D8" s="50"/>
      <c r="E8" s="5"/>
      <c r="F8" s="48"/>
      <c r="G8" s="48"/>
      <c r="H8" s="48"/>
      <c r="I8" s="48"/>
      <c r="J8" s="48"/>
      <c r="K8" s="48"/>
      <c r="L8" s="48"/>
      <c r="M8" s="48"/>
      <c r="N8" s="48"/>
      <c r="O8" s="11"/>
      <c r="P8" s="11"/>
      <c r="Q8" s="11"/>
      <c r="R8" s="11"/>
      <c r="S8" s="11"/>
      <c r="T8" s="1"/>
    </row>
    <row r="9" spans="1:20" ht="43.5" customHeight="1">
      <c r="A9" s="1"/>
      <c r="B9" s="30" t="s">
        <v>13</v>
      </c>
      <c r="C9" s="220" t="e">
        <f>#REF!</f>
        <v>#REF!</v>
      </c>
      <c r="D9" s="221"/>
      <c r="E9" s="26" t="s">
        <v>14</v>
      </c>
      <c r="F9" s="220" t="e">
        <f>#REF!</f>
        <v>#REF!</v>
      </c>
      <c r="G9" s="223"/>
      <c r="H9" s="223"/>
      <c r="I9" s="223"/>
      <c r="J9" s="223"/>
      <c r="K9" s="223"/>
      <c r="L9" s="223"/>
      <c r="M9" s="223"/>
      <c r="N9" s="223"/>
      <c r="O9" s="221"/>
      <c r="P9" s="12"/>
      <c r="Q9" s="12"/>
      <c r="R9" s="12"/>
      <c r="S9" s="12"/>
      <c r="T9" s="1"/>
    </row>
    <row r="10" spans="1:20" ht="10.5" customHeight="1">
      <c r="A10" s="1"/>
      <c r="B10" s="20"/>
      <c r="C10" s="50"/>
      <c r="D10" s="50"/>
      <c r="E10" s="5"/>
      <c r="F10" s="48"/>
      <c r="G10" s="48"/>
      <c r="H10" s="48"/>
      <c r="I10" s="48"/>
      <c r="J10" s="48"/>
      <c r="K10" s="48"/>
      <c r="L10" s="48"/>
      <c r="M10" s="48"/>
      <c r="N10" s="48"/>
      <c r="O10" s="11"/>
      <c r="P10" s="11"/>
      <c r="Q10" s="11"/>
      <c r="R10" s="11"/>
      <c r="S10" s="11"/>
      <c r="T10" s="1"/>
    </row>
    <row r="11" spans="1:20" ht="54" customHeight="1">
      <c r="A11" s="1"/>
      <c r="B11" s="31" t="s">
        <v>15</v>
      </c>
      <c r="C11" s="220" t="e">
        <f>#REF!</f>
        <v>#REF!</v>
      </c>
      <c r="D11" s="221"/>
      <c r="E11" s="26" t="s">
        <v>45</v>
      </c>
      <c r="F11" s="222" t="e">
        <f>#REF!</f>
        <v>#REF!</v>
      </c>
      <c r="G11" s="222"/>
      <c r="H11" s="222"/>
      <c r="I11" s="222"/>
      <c r="J11" s="222"/>
      <c r="K11" s="222"/>
      <c r="L11" s="222"/>
      <c r="M11" s="222"/>
      <c r="N11" s="222"/>
      <c r="O11" s="222"/>
      <c r="P11" s="13"/>
      <c r="Q11" s="13"/>
      <c r="R11" s="13"/>
      <c r="S11" s="13"/>
      <c r="T11" s="1"/>
    </row>
    <row r="12" spans="1:20" ht="6.75" customHeight="1">
      <c r="A12" s="1"/>
      <c r="B12" s="21"/>
      <c r="C12" s="50"/>
      <c r="D12" s="50"/>
      <c r="E12" s="19"/>
      <c r="F12" s="48"/>
      <c r="G12" s="48"/>
      <c r="H12" s="48"/>
      <c r="I12" s="48"/>
      <c r="J12" s="48"/>
      <c r="K12" s="48"/>
      <c r="L12" s="48"/>
      <c r="M12" s="48"/>
      <c r="N12" s="48"/>
      <c r="O12" s="11"/>
      <c r="P12" s="11"/>
      <c r="Q12" s="11"/>
      <c r="R12" s="11"/>
      <c r="S12" s="11"/>
      <c r="T12" s="1"/>
    </row>
    <row r="13" spans="1:20" ht="51.75" customHeight="1">
      <c r="A13" s="1"/>
      <c r="B13" s="32" t="s">
        <v>16</v>
      </c>
      <c r="C13" s="220" t="e">
        <f>#REF!</f>
        <v>#REF!</v>
      </c>
      <c r="D13" s="221"/>
      <c r="E13" s="27" t="s">
        <v>17</v>
      </c>
      <c r="F13" s="222" t="e">
        <f>#REF!</f>
        <v>#REF!</v>
      </c>
      <c r="G13" s="222"/>
      <c r="H13" s="222"/>
      <c r="I13" s="222"/>
      <c r="J13" s="222"/>
      <c r="K13" s="222"/>
      <c r="L13" s="222"/>
      <c r="M13" s="222"/>
      <c r="N13" s="222"/>
      <c r="O13" s="222"/>
      <c r="P13" s="13"/>
      <c r="Q13" s="13"/>
      <c r="R13" s="13"/>
      <c r="S13" s="13"/>
      <c r="T13" s="1"/>
    </row>
    <row r="14" spans="1:20" ht="8.25" customHeight="1">
      <c r="B14" s="22"/>
      <c r="F14" s="49"/>
      <c r="G14" s="49"/>
      <c r="H14" s="49"/>
      <c r="I14" s="49"/>
      <c r="J14" s="49"/>
      <c r="K14" s="49"/>
      <c r="L14" s="49"/>
      <c r="M14" s="49"/>
      <c r="N14" s="49"/>
    </row>
    <row r="15" spans="1:20" ht="31.5" customHeight="1">
      <c r="B15" s="33" t="s">
        <v>20</v>
      </c>
      <c r="C15" s="52" t="e">
        <f>#REF!</f>
        <v>#REF!</v>
      </c>
      <c r="D15" s="236" t="s">
        <v>60</v>
      </c>
      <c r="E15" s="237"/>
      <c r="F15" s="238" t="e">
        <f>#REF!</f>
        <v>#REF!</v>
      </c>
      <c r="G15" s="238"/>
      <c r="H15" s="238"/>
      <c r="I15" s="238"/>
      <c r="J15" s="238"/>
      <c r="K15" s="238"/>
      <c r="L15" s="238"/>
      <c r="M15" s="238"/>
      <c r="N15" s="238"/>
      <c r="O15" s="238"/>
    </row>
    <row r="16" spans="1:20" ht="6.75" customHeight="1">
      <c r="B16" s="23"/>
      <c r="C16" s="10"/>
      <c r="D16" s="24"/>
      <c r="E16" s="24"/>
      <c r="F16" s="10"/>
    </row>
    <row r="17" spans="2:11" ht="16.5" thickBot="1">
      <c r="B17" s="122" t="s">
        <v>18</v>
      </c>
      <c r="C17" s="122"/>
      <c r="D17" s="122"/>
      <c r="E17" s="122"/>
      <c r="F17" s="122"/>
      <c r="G17" s="122"/>
      <c r="H17" s="122"/>
    </row>
    <row r="18" spans="2:11" ht="12.75" customHeight="1">
      <c r="B18" s="123" t="s">
        <v>19</v>
      </c>
      <c r="C18" s="125" t="s">
        <v>39</v>
      </c>
      <c r="D18" s="127" t="s">
        <v>21</v>
      </c>
      <c r="E18" s="128"/>
      <c r="F18" s="128"/>
      <c r="G18" s="129"/>
      <c r="H18" s="130" t="s">
        <v>41</v>
      </c>
      <c r="I18" s="130" t="s">
        <v>42</v>
      </c>
      <c r="J18" s="119" t="s">
        <v>61</v>
      </c>
      <c r="K18" s="119"/>
    </row>
    <row r="19" spans="2:11" ht="41.25" customHeight="1">
      <c r="B19" s="124"/>
      <c r="C19" s="126"/>
      <c r="D19" s="28" t="s">
        <v>22</v>
      </c>
      <c r="E19" s="29" t="s">
        <v>23</v>
      </c>
      <c r="F19" s="29" t="s">
        <v>24</v>
      </c>
      <c r="G19" s="29" t="s">
        <v>40</v>
      </c>
      <c r="H19" s="131"/>
      <c r="I19" s="131"/>
      <c r="J19" s="119"/>
      <c r="K19" s="119"/>
    </row>
    <row r="20" spans="2:11" ht="126.75" customHeight="1">
      <c r="B20" s="55" t="e">
        <f>#REF!</f>
        <v>#REF!</v>
      </c>
      <c r="C20" s="41" t="e">
        <f>#REF!</f>
        <v>#REF!</v>
      </c>
      <c r="D20" s="59" t="e">
        <f>#REF!</f>
        <v>#REF!</v>
      </c>
      <c r="E20" s="57" t="e">
        <f>#REF!</f>
        <v>#REF!</v>
      </c>
      <c r="F20" s="56" t="e">
        <f>#REF!</f>
        <v>#REF!</v>
      </c>
      <c r="G20" s="42" t="e">
        <f>#REF!</f>
        <v>#REF!</v>
      </c>
      <c r="H20" s="54" t="e">
        <f>#REF!</f>
        <v>#REF!</v>
      </c>
      <c r="I20" s="43" t="e">
        <f>#REF!</f>
        <v>#REF!</v>
      </c>
      <c r="J20" s="120" t="e">
        <f>#REF!</f>
        <v>#REF!</v>
      </c>
      <c r="K20" s="120"/>
    </row>
    <row r="22" spans="2:11" ht="15.75">
      <c r="B22" s="121" t="s">
        <v>37</v>
      </c>
      <c r="C22" s="121"/>
      <c r="D22" s="121"/>
      <c r="E22" s="121"/>
      <c r="F22" s="121"/>
      <c r="G22" s="121"/>
      <c r="H22" s="121"/>
      <c r="J22" s="2" t="s">
        <v>62</v>
      </c>
    </row>
    <row r="23" spans="2:11">
      <c r="J23" s="2" t="s">
        <v>63</v>
      </c>
    </row>
    <row r="24" spans="2:11" ht="21" customHeight="1" thickBot="1">
      <c r="B24" s="132" t="s">
        <v>58</v>
      </c>
      <c r="C24" s="132"/>
      <c r="D24" s="132"/>
      <c r="E24" s="132"/>
      <c r="F24" s="132"/>
      <c r="G24" s="132"/>
      <c r="H24" s="132"/>
    </row>
    <row r="25" spans="2:11" ht="13.5" thickBot="1">
      <c r="B25" s="53" t="s">
        <v>59</v>
      </c>
      <c r="C25" s="34" t="s">
        <v>2</v>
      </c>
      <c r="D25" s="35" t="s">
        <v>3</v>
      </c>
      <c r="E25" s="35" t="s">
        <v>4</v>
      </c>
      <c r="F25" s="35" t="s">
        <v>5</v>
      </c>
      <c r="G25" s="35" t="s">
        <v>6</v>
      </c>
      <c r="H25" s="36" t="s">
        <v>7</v>
      </c>
    </row>
    <row r="26" spans="2:11" ht="39.75" customHeight="1" thickBot="1">
      <c r="B26" s="4" t="e">
        <f>#REF!</f>
        <v>#REF!</v>
      </c>
      <c r="C26" s="4" t="e">
        <f>#REF!</f>
        <v>#REF!</v>
      </c>
      <c r="D26" s="4" t="e">
        <f>#REF!</f>
        <v>#REF!</v>
      </c>
      <c r="E26" s="4" t="e">
        <f>#REF!</f>
        <v>#REF!</v>
      </c>
      <c r="F26" s="4" t="e">
        <f>#REF!</f>
        <v>#REF!</v>
      </c>
      <c r="G26" s="4" t="e">
        <f>#REF!</f>
        <v>#REF!</v>
      </c>
      <c r="H26" s="4" t="e">
        <f>#REF!</f>
        <v>#REF!</v>
      </c>
    </row>
    <row r="27" spans="2:11" ht="36.75" customHeight="1" thickBot="1">
      <c r="B27" s="4" t="e">
        <f>#REF!</f>
        <v>#REF!</v>
      </c>
      <c r="C27" s="4" t="e">
        <f>#REF!</f>
        <v>#REF!</v>
      </c>
      <c r="D27" s="4" t="e">
        <f>#REF!</f>
        <v>#REF!</v>
      </c>
      <c r="E27" s="4" t="e">
        <f>#REF!</f>
        <v>#REF!</v>
      </c>
      <c r="F27" s="4" t="e">
        <f>#REF!</f>
        <v>#REF!</v>
      </c>
      <c r="G27" s="4" t="e">
        <f>#REF!</f>
        <v>#REF!</v>
      </c>
      <c r="H27" s="4" t="e">
        <f>#REF!</f>
        <v>#REF!</v>
      </c>
    </row>
    <row r="28" spans="2:11" ht="29.25" customHeight="1" thickBot="1">
      <c r="B28" s="16" t="s">
        <v>38</v>
      </c>
      <c r="C28" s="60" t="e">
        <f>IF($J$20=1,(C26/C27),IF($J$20=2,1-(C26/C27),""))</f>
        <v>#REF!</v>
      </c>
      <c r="D28" s="60" t="e">
        <f>IF($J$20=1,(D26/D27),IF($J$20=2,1-(SUM(C26:D26)/D27),""))</f>
        <v>#REF!</v>
      </c>
      <c r="E28" s="60" t="e">
        <f>IF($J$20=1,(E26/E27),IF($J$20=2,1-(SUM(C26:E26)/E27),""))</f>
        <v>#REF!</v>
      </c>
      <c r="F28" s="60" t="e">
        <f>IF($J$20=1,(F26/F27),IF($J$20=2,1-(SUM(C26:F26)/F27),""))</f>
        <v>#REF!</v>
      </c>
      <c r="G28" s="60" t="e">
        <f>IF($J$20=1,(G26/G27),IF($J$20=2,1-(SUM(C26:G26)/G27),""))</f>
        <v>#REF!</v>
      </c>
      <c r="H28" s="60" t="e">
        <f>IF($J$20=1,(H26/H27),IF($J$20=2,1-(SUM(C26:H26)/H27),""))</f>
        <v>#REF!</v>
      </c>
    </row>
    <row r="29" spans="2:11" ht="24" customHeight="1">
      <c r="B29" s="6"/>
      <c r="C29" s="7" t="e">
        <f>C7=#REF!*1.3</f>
        <v>#REF!</v>
      </c>
      <c r="D29" s="7" t="e">
        <f>#REF!*1.3</f>
        <v>#REF!</v>
      </c>
      <c r="E29" s="7" t="e">
        <f>#REF!*1.3</f>
        <v>#REF!</v>
      </c>
      <c r="F29" s="7" t="e">
        <f>#REF!*1.3</f>
        <v>#REF!</v>
      </c>
      <c r="G29" s="7" t="e">
        <f>#REF!*1.3</f>
        <v>#REF!</v>
      </c>
      <c r="H29" s="7" t="e">
        <f>#REF!*1.3</f>
        <v>#REF!</v>
      </c>
    </row>
    <row r="30" spans="2:11" ht="24.75" customHeight="1" thickBot="1">
      <c r="B30" s="133" t="s">
        <v>57</v>
      </c>
      <c r="C30" s="133"/>
      <c r="D30" s="133"/>
      <c r="E30" s="133"/>
      <c r="F30" s="133"/>
      <c r="G30" s="133"/>
      <c r="H30" s="133"/>
    </row>
    <row r="31" spans="2:11" ht="40.5" customHeight="1" thickBot="1">
      <c r="B31" s="37" t="s">
        <v>44</v>
      </c>
      <c r="C31" s="44" t="e">
        <f>#REF!</f>
        <v>#REF!</v>
      </c>
      <c r="D31" s="44" t="e">
        <f>#REF!</f>
        <v>#REF!</v>
      </c>
      <c r="E31" s="44" t="e">
        <f>#REF!</f>
        <v>#REF!</v>
      </c>
      <c r="F31" s="44" t="e">
        <f>#REF!</f>
        <v>#REF!</v>
      </c>
      <c r="G31" s="44" t="e">
        <f>#REF!</f>
        <v>#REF!</v>
      </c>
      <c r="H31" s="44" t="e">
        <f>#REF!</f>
        <v>#REF!</v>
      </c>
    </row>
    <row r="32" spans="2:11" ht="26.25" thickBot="1">
      <c r="B32" s="37" t="s">
        <v>43</v>
      </c>
      <c r="C32" s="17" t="e">
        <f>#REF!</f>
        <v>#REF!</v>
      </c>
      <c r="D32" s="17" t="e">
        <f>#REF!</f>
        <v>#REF!</v>
      </c>
      <c r="E32" s="17" t="e">
        <f>#REF!</f>
        <v>#REF!</v>
      </c>
      <c r="F32" s="17" t="e">
        <f>#REF!</f>
        <v>#REF!</v>
      </c>
      <c r="G32" s="17" t="e">
        <f>#REF!</f>
        <v>#REF!</v>
      </c>
      <c r="H32" s="17" t="e">
        <f>#REF!</f>
        <v>#REF!</v>
      </c>
    </row>
    <row r="33" spans="1:17">
      <c r="C33" s="7" t="e">
        <f>#REF!*1.1</f>
        <v>#REF!</v>
      </c>
      <c r="D33" s="7" t="e">
        <f>#REF!*1.1</f>
        <v>#REF!</v>
      </c>
      <c r="E33" s="7" t="e">
        <f>#REF!*1.1</f>
        <v>#REF!</v>
      </c>
      <c r="F33" s="7" t="e">
        <f>#REF!*1.1</f>
        <v>#REF!</v>
      </c>
      <c r="G33" s="7" t="e">
        <f>#REF!*1.1</f>
        <v>#REF!</v>
      </c>
      <c r="H33" s="7" t="e">
        <f>#REF!*1.1</f>
        <v>#REF!</v>
      </c>
    </row>
    <row r="34" spans="1:17" ht="15.75">
      <c r="B34" s="134" t="s">
        <v>8</v>
      </c>
      <c r="C34" s="134"/>
      <c r="D34" s="134"/>
      <c r="E34" s="134"/>
      <c r="G34" s="135" t="s">
        <v>52</v>
      </c>
      <c r="H34" s="135"/>
      <c r="I34" s="135"/>
      <c r="J34" s="51"/>
      <c r="K34" s="51"/>
      <c r="L34" s="146" t="s">
        <v>53</v>
      </c>
      <c r="M34" s="146"/>
      <c r="N34" s="146"/>
      <c r="O34" s="146"/>
    </row>
    <row r="35" spans="1:17" ht="12" customHeight="1">
      <c r="A35" s="1"/>
      <c r="B35" s="1"/>
      <c r="C35" s="9"/>
      <c r="D35" s="8"/>
      <c r="E35" s="8"/>
      <c r="F35" s="136" t="s">
        <v>49</v>
      </c>
      <c r="G35" s="239" t="e">
        <f>#REF!</f>
        <v>#REF!</v>
      </c>
      <c r="H35" s="240"/>
      <c r="I35" s="240"/>
      <c r="J35" s="240"/>
      <c r="K35" s="241"/>
      <c r="L35" s="184" t="e">
        <f>#REF!</f>
        <v>#REF!</v>
      </c>
      <c r="M35" s="184"/>
      <c r="N35" s="184"/>
      <c r="O35" s="184"/>
    </row>
    <row r="36" spans="1:17" ht="9" customHeight="1">
      <c r="A36" s="1"/>
      <c r="B36" s="1"/>
      <c r="C36" s="9"/>
      <c r="D36" s="1"/>
      <c r="E36" s="1"/>
      <c r="F36" s="136"/>
      <c r="G36" s="242"/>
      <c r="H36" s="243"/>
      <c r="I36" s="243"/>
      <c r="J36" s="243"/>
      <c r="K36" s="244"/>
      <c r="L36" s="184"/>
      <c r="M36" s="184"/>
      <c r="N36" s="184"/>
      <c r="O36" s="184"/>
      <c r="P36" s="1"/>
      <c r="Q36" s="1"/>
    </row>
    <row r="37" spans="1:17">
      <c r="A37" s="1"/>
      <c r="B37" s="1"/>
      <c r="C37" s="1"/>
      <c r="D37" s="1"/>
      <c r="E37" s="1"/>
      <c r="F37" s="136"/>
      <c r="G37" s="245"/>
      <c r="H37" s="246"/>
      <c r="I37" s="246"/>
      <c r="J37" s="246"/>
      <c r="K37" s="247"/>
      <c r="L37" s="184"/>
      <c r="M37" s="184"/>
      <c r="N37" s="184"/>
      <c r="O37" s="184"/>
      <c r="P37" s="1"/>
      <c r="Q37" s="1"/>
    </row>
    <row r="38" spans="1:17">
      <c r="A38" s="1"/>
      <c r="B38" s="1"/>
      <c r="C38" s="1"/>
      <c r="D38" s="1"/>
      <c r="E38" s="1"/>
      <c r="F38" s="136" t="s">
        <v>54</v>
      </c>
      <c r="G38" s="239" t="e">
        <f>#REF!</f>
        <v>#REF!</v>
      </c>
      <c r="H38" s="240"/>
      <c r="I38" s="240"/>
      <c r="J38" s="240"/>
      <c r="K38" s="241"/>
      <c r="L38" s="184" t="e">
        <f>#REF!</f>
        <v>#REF!</v>
      </c>
      <c r="M38" s="184"/>
      <c r="N38" s="184"/>
      <c r="O38" s="184"/>
      <c r="P38" s="1"/>
      <c r="Q38" s="1"/>
    </row>
    <row r="39" spans="1:17">
      <c r="A39" s="1"/>
      <c r="B39" s="1"/>
      <c r="C39" s="1"/>
      <c r="D39" s="1"/>
      <c r="E39" s="1"/>
      <c r="F39" s="136"/>
      <c r="G39" s="242"/>
      <c r="H39" s="243"/>
      <c r="I39" s="243"/>
      <c r="J39" s="243"/>
      <c r="K39" s="244"/>
      <c r="L39" s="184"/>
      <c r="M39" s="184"/>
      <c r="N39" s="184"/>
      <c r="O39" s="184"/>
      <c r="P39" s="1"/>
      <c r="Q39" s="1"/>
    </row>
    <row r="40" spans="1:17">
      <c r="A40" s="1"/>
      <c r="B40" s="1"/>
      <c r="C40" s="1"/>
      <c r="D40" s="1"/>
      <c r="E40" s="1"/>
      <c r="F40" s="136"/>
      <c r="G40" s="245"/>
      <c r="H40" s="246"/>
      <c r="I40" s="246"/>
      <c r="J40" s="246"/>
      <c r="K40" s="247"/>
      <c r="L40" s="184"/>
      <c r="M40" s="184"/>
      <c r="N40" s="184"/>
      <c r="O40" s="184"/>
      <c r="P40" s="1"/>
      <c r="Q40" s="1"/>
    </row>
    <row r="41" spans="1:17">
      <c r="A41" s="1"/>
      <c r="B41" s="1"/>
      <c r="C41" s="1"/>
      <c r="D41" s="1"/>
      <c r="E41" s="1"/>
      <c r="F41" s="136" t="s">
        <v>55</v>
      </c>
      <c r="G41" s="239" t="e">
        <f>#REF!</f>
        <v>#REF!</v>
      </c>
      <c r="H41" s="240"/>
      <c r="I41" s="240"/>
      <c r="J41" s="240"/>
      <c r="K41" s="241"/>
      <c r="L41" s="184" t="e">
        <f>#REF!</f>
        <v>#REF!</v>
      </c>
      <c r="M41" s="184"/>
      <c r="N41" s="184"/>
      <c r="O41" s="184"/>
      <c r="P41" s="1"/>
      <c r="Q41" s="1"/>
    </row>
    <row r="42" spans="1:17">
      <c r="A42" s="1"/>
      <c r="B42" s="1"/>
      <c r="C42" s="1"/>
      <c r="D42" s="1"/>
      <c r="E42" s="1"/>
      <c r="F42" s="136"/>
      <c r="G42" s="242"/>
      <c r="H42" s="243"/>
      <c r="I42" s="243"/>
      <c r="J42" s="243"/>
      <c r="K42" s="244"/>
      <c r="L42" s="184"/>
      <c r="M42" s="184"/>
      <c r="N42" s="184"/>
      <c r="O42" s="184"/>
      <c r="P42" s="1"/>
      <c r="Q42" s="1"/>
    </row>
    <row r="43" spans="1:17">
      <c r="A43" s="1"/>
      <c r="B43" s="1"/>
      <c r="C43" s="1"/>
      <c r="D43" s="1"/>
      <c r="E43" s="1"/>
      <c r="F43" s="136"/>
      <c r="G43" s="245"/>
      <c r="H43" s="246"/>
      <c r="I43" s="246"/>
      <c r="J43" s="246"/>
      <c r="K43" s="247"/>
      <c r="L43" s="184"/>
      <c r="M43" s="184"/>
      <c r="N43" s="184"/>
      <c r="O43" s="184"/>
      <c r="P43" s="1"/>
      <c r="Q43" s="1"/>
    </row>
    <row r="44" spans="1:17">
      <c r="A44" s="1"/>
      <c r="B44" s="1"/>
      <c r="C44" s="1"/>
      <c r="D44" s="1"/>
      <c r="E44" s="1"/>
      <c r="F44" s="136" t="s">
        <v>50</v>
      </c>
      <c r="G44" s="239" t="e">
        <f>#REF!</f>
        <v>#REF!</v>
      </c>
      <c r="H44" s="240"/>
      <c r="I44" s="240"/>
      <c r="J44" s="240"/>
      <c r="K44" s="241"/>
      <c r="L44" s="184" t="e">
        <f>#REF!</f>
        <v>#REF!</v>
      </c>
      <c r="M44" s="184"/>
      <c r="N44" s="184"/>
      <c r="O44" s="184"/>
      <c r="P44" s="1"/>
      <c r="Q44" s="1"/>
    </row>
    <row r="45" spans="1:17">
      <c r="A45" s="1"/>
      <c r="B45" s="1"/>
      <c r="C45" s="1"/>
      <c r="D45" s="1"/>
      <c r="E45" s="1"/>
      <c r="F45" s="136"/>
      <c r="G45" s="242"/>
      <c r="H45" s="243"/>
      <c r="I45" s="243"/>
      <c r="J45" s="243"/>
      <c r="K45" s="244"/>
      <c r="L45" s="184"/>
      <c r="M45" s="184"/>
      <c r="N45" s="184"/>
      <c r="O45" s="184"/>
      <c r="P45" s="1"/>
      <c r="Q45" s="1"/>
    </row>
    <row r="46" spans="1:17">
      <c r="A46" s="1"/>
      <c r="B46" s="1"/>
      <c r="C46" s="1"/>
      <c r="D46" s="1"/>
      <c r="E46" s="1"/>
      <c r="F46" s="136"/>
      <c r="G46" s="245"/>
      <c r="H46" s="246"/>
      <c r="I46" s="246"/>
      <c r="J46" s="246"/>
      <c r="K46" s="247"/>
      <c r="L46" s="184"/>
      <c r="M46" s="184"/>
      <c r="N46" s="184"/>
      <c r="O46" s="184"/>
      <c r="P46" s="1"/>
      <c r="Q46" s="1"/>
    </row>
    <row r="47" spans="1:17">
      <c r="A47" s="1"/>
      <c r="B47" s="1"/>
      <c r="C47" s="1"/>
      <c r="D47" s="1"/>
      <c r="E47" s="1"/>
      <c r="F47" s="136" t="s">
        <v>56</v>
      </c>
      <c r="G47" s="239" t="e">
        <f>#REF!</f>
        <v>#REF!</v>
      </c>
      <c r="H47" s="240"/>
      <c r="I47" s="240"/>
      <c r="J47" s="240"/>
      <c r="K47" s="241"/>
      <c r="L47" s="184" t="e">
        <f>#REF!</f>
        <v>#REF!</v>
      </c>
      <c r="M47" s="184"/>
      <c r="N47" s="184"/>
      <c r="O47" s="184"/>
      <c r="P47" s="1"/>
      <c r="Q47" s="1"/>
    </row>
    <row r="48" spans="1:17">
      <c r="A48" s="1"/>
      <c r="B48" s="1"/>
      <c r="C48" s="1"/>
      <c r="D48" s="1"/>
      <c r="E48" s="1"/>
      <c r="F48" s="136"/>
      <c r="G48" s="242"/>
      <c r="H48" s="243"/>
      <c r="I48" s="243"/>
      <c r="J48" s="243"/>
      <c r="K48" s="244"/>
      <c r="L48" s="184"/>
      <c r="M48" s="184"/>
      <c r="N48" s="184"/>
      <c r="O48" s="184"/>
      <c r="P48" s="1"/>
      <c r="Q48" s="1"/>
    </row>
    <row r="49" spans="1:18">
      <c r="A49" s="1"/>
      <c r="B49" s="1"/>
      <c r="C49" s="1"/>
      <c r="D49" s="1"/>
      <c r="E49" s="1"/>
      <c r="F49" s="136"/>
      <c r="G49" s="245"/>
      <c r="H49" s="246"/>
      <c r="I49" s="246"/>
      <c r="J49" s="246"/>
      <c r="K49" s="247"/>
      <c r="L49" s="184"/>
      <c r="M49" s="184"/>
      <c r="N49" s="184"/>
      <c r="O49" s="184"/>
      <c r="P49" s="1"/>
      <c r="Q49" s="1"/>
    </row>
    <row r="50" spans="1:18">
      <c r="A50" s="1"/>
      <c r="B50" s="1"/>
      <c r="C50" s="1"/>
      <c r="D50" s="1"/>
      <c r="E50" s="1"/>
      <c r="F50" s="136" t="s">
        <v>51</v>
      </c>
      <c r="G50" s="239" t="e">
        <f>#REF!</f>
        <v>#REF!</v>
      </c>
      <c r="H50" s="240"/>
      <c r="I50" s="240"/>
      <c r="J50" s="240"/>
      <c r="K50" s="241"/>
      <c r="L50" s="184" t="e">
        <f>#REF!</f>
        <v>#REF!</v>
      </c>
      <c r="M50" s="184"/>
      <c r="N50" s="184"/>
      <c r="O50" s="184"/>
      <c r="P50" s="1"/>
      <c r="Q50" s="1"/>
    </row>
    <row r="51" spans="1:18">
      <c r="A51" s="1"/>
      <c r="B51" s="1"/>
      <c r="C51" s="1"/>
      <c r="D51" s="1"/>
      <c r="E51" s="1"/>
      <c r="F51" s="136"/>
      <c r="G51" s="242"/>
      <c r="H51" s="243"/>
      <c r="I51" s="243"/>
      <c r="J51" s="243"/>
      <c r="K51" s="244"/>
      <c r="L51" s="184"/>
      <c r="M51" s="184"/>
      <c r="N51" s="184"/>
      <c r="O51" s="184"/>
      <c r="P51" s="1"/>
      <c r="Q51" s="1"/>
    </row>
    <row r="52" spans="1:18">
      <c r="A52" s="1"/>
      <c r="B52" s="1"/>
      <c r="C52" s="1"/>
      <c r="D52" s="1"/>
      <c r="E52" s="1"/>
      <c r="F52" s="136"/>
      <c r="G52" s="245"/>
      <c r="H52" s="246"/>
      <c r="I52" s="246"/>
      <c r="J52" s="246"/>
      <c r="K52" s="247"/>
      <c r="L52" s="184"/>
      <c r="M52" s="184"/>
      <c r="N52" s="184"/>
      <c r="O52" s="184"/>
      <c r="P52" s="1"/>
      <c r="Q52" s="1"/>
    </row>
    <row r="53" spans="1:18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8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8" ht="25.5" customHeight="1">
      <c r="B55" s="186" t="s">
        <v>25</v>
      </c>
      <c r="C55" s="188" t="s">
        <v>26</v>
      </c>
      <c r="D55" s="189"/>
      <c r="E55" s="189"/>
      <c r="F55" s="189"/>
      <c r="G55" s="189"/>
      <c r="H55" s="189"/>
      <c r="I55" s="189"/>
      <c r="J55" s="189"/>
      <c r="K55" s="189"/>
      <c r="L55" s="189"/>
      <c r="M55" s="189"/>
      <c r="N55" s="190"/>
      <c r="O55" s="191" t="s">
        <v>27</v>
      </c>
      <c r="P55" s="1"/>
      <c r="Q55" s="1"/>
    </row>
    <row r="56" spans="1:18">
      <c r="B56" s="187"/>
      <c r="C56" s="38" t="s">
        <v>28</v>
      </c>
      <c r="D56" s="38" t="s">
        <v>29</v>
      </c>
      <c r="E56" s="38" t="s">
        <v>30</v>
      </c>
      <c r="F56" s="39" t="s">
        <v>31</v>
      </c>
      <c r="G56" s="39" t="s">
        <v>30</v>
      </c>
      <c r="H56" s="40" t="s">
        <v>32</v>
      </c>
      <c r="I56" s="40" t="s">
        <v>32</v>
      </c>
      <c r="J56" s="40" t="s">
        <v>31</v>
      </c>
      <c r="K56" s="40" t="s">
        <v>33</v>
      </c>
      <c r="L56" s="39" t="s">
        <v>34</v>
      </c>
      <c r="M56" s="39" t="s">
        <v>35</v>
      </c>
      <c r="N56" s="39" t="s">
        <v>36</v>
      </c>
      <c r="O56" s="192"/>
      <c r="P56" s="1"/>
      <c r="Q56" s="1"/>
    </row>
    <row r="57" spans="1:18" s="46" customFormat="1">
      <c r="B57" s="58" t="e">
        <f>#REF!</f>
        <v>#REF!</v>
      </c>
      <c r="C57" s="58" t="e">
        <f>#REF!</f>
        <v>#REF!</v>
      </c>
      <c r="D57" s="58" t="e">
        <f>#REF!</f>
        <v>#REF!</v>
      </c>
      <c r="E57" s="58" t="e">
        <f>#REF!</f>
        <v>#REF!</v>
      </c>
      <c r="F57" s="58" t="e">
        <f>#REF!</f>
        <v>#REF!</v>
      </c>
      <c r="G57" s="58" t="e">
        <f>#REF!</f>
        <v>#REF!</v>
      </c>
      <c r="H57" s="58" t="e">
        <f>#REF!</f>
        <v>#REF!</v>
      </c>
      <c r="I57" s="58" t="e">
        <f>#REF!</f>
        <v>#REF!</v>
      </c>
      <c r="J57" s="58" t="e">
        <f>#REF!</f>
        <v>#REF!</v>
      </c>
      <c r="K57" s="58" t="e">
        <f>#REF!</f>
        <v>#REF!</v>
      </c>
      <c r="L57" s="58" t="e">
        <f>#REF!</f>
        <v>#REF!</v>
      </c>
      <c r="M57" s="58" t="e">
        <f>#REF!</f>
        <v>#REF!</v>
      </c>
      <c r="N57" s="58" t="e">
        <f>#REF!</f>
        <v>#REF!</v>
      </c>
      <c r="O57" s="58" t="e">
        <f>#REF!</f>
        <v>#REF!</v>
      </c>
      <c r="P57" s="47"/>
      <c r="Q57" s="47"/>
    </row>
    <row r="58" spans="1:18" s="46" customFormat="1">
      <c r="B58" s="58" t="e">
        <f>#REF!</f>
        <v>#REF!</v>
      </c>
      <c r="C58" s="58" t="e">
        <f>#REF!</f>
        <v>#REF!</v>
      </c>
      <c r="D58" s="58" t="e">
        <f>#REF!</f>
        <v>#REF!</v>
      </c>
      <c r="E58" s="58" t="e">
        <f>#REF!</f>
        <v>#REF!</v>
      </c>
      <c r="F58" s="58" t="e">
        <f>#REF!</f>
        <v>#REF!</v>
      </c>
      <c r="G58" s="58" t="e">
        <f>#REF!</f>
        <v>#REF!</v>
      </c>
      <c r="H58" s="58" t="e">
        <f>#REF!</f>
        <v>#REF!</v>
      </c>
      <c r="I58" s="58" t="e">
        <f>#REF!</f>
        <v>#REF!</v>
      </c>
      <c r="J58" s="58" t="e">
        <f>#REF!</f>
        <v>#REF!</v>
      </c>
      <c r="K58" s="58" t="e">
        <f>#REF!</f>
        <v>#REF!</v>
      </c>
      <c r="L58" s="58" t="e">
        <f>#REF!</f>
        <v>#REF!</v>
      </c>
      <c r="M58" s="58" t="e">
        <f>#REF!</f>
        <v>#REF!</v>
      </c>
      <c r="N58" s="58" t="e">
        <f>#REF!</f>
        <v>#REF!</v>
      </c>
      <c r="O58" s="58" t="e">
        <f>#REF!</f>
        <v>#REF!</v>
      </c>
      <c r="P58" s="47"/>
      <c r="Q58" s="47"/>
    </row>
    <row r="59" spans="1:18" s="46" customFormat="1">
      <c r="B59" s="58" t="e">
        <f>#REF!</f>
        <v>#REF!</v>
      </c>
      <c r="C59" s="58" t="e">
        <f>#REF!</f>
        <v>#REF!</v>
      </c>
      <c r="D59" s="58" t="e">
        <f>#REF!</f>
        <v>#REF!</v>
      </c>
      <c r="E59" s="58" t="e">
        <f>#REF!</f>
        <v>#REF!</v>
      </c>
      <c r="F59" s="58" t="e">
        <f>#REF!</f>
        <v>#REF!</v>
      </c>
      <c r="G59" s="58" t="e">
        <f>#REF!</f>
        <v>#REF!</v>
      </c>
      <c r="H59" s="58" t="e">
        <f>#REF!</f>
        <v>#REF!</v>
      </c>
      <c r="I59" s="58" t="e">
        <f>#REF!</f>
        <v>#REF!</v>
      </c>
      <c r="J59" s="58" t="e">
        <f>#REF!</f>
        <v>#REF!</v>
      </c>
      <c r="K59" s="58" t="e">
        <f>#REF!</f>
        <v>#REF!</v>
      </c>
      <c r="L59" s="58" t="e">
        <f>#REF!</f>
        <v>#REF!</v>
      </c>
      <c r="M59" s="58" t="e">
        <f>#REF!</f>
        <v>#REF!</v>
      </c>
      <c r="N59" s="58" t="e">
        <f>#REF!</f>
        <v>#REF!</v>
      </c>
      <c r="O59" s="58" t="e">
        <f>#REF!</f>
        <v>#REF!</v>
      </c>
      <c r="P59" s="47"/>
      <c r="Q59" s="47"/>
      <c r="R59" s="47"/>
    </row>
    <row r="60" spans="1:18" s="46" customFormat="1">
      <c r="B60" s="58" t="e">
        <f>#REF!</f>
        <v>#REF!</v>
      </c>
      <c r="C60" s="58" t="e">
        <f>#REF!</f>
        <v>#REF!</v>
      </c>
      <c r="D60" s="58" t="e">
        <f>#REF!</f>
        <v>#REF!</v>
      </c>
      <c r="E60" s="58" t="e">
        <f>#REF!</f>
        <v>#REF!</v>
      </c>
      <c r="F60" s="58" t="e">
        <f>#REF!</f>
        <v>#REF!</v>
      </c>
      <c r="G60" s="58" t="e">
        <f>#REF!</f>
        <v>#REF!</v>
      </c>
      <c r="H60" s="58" t="e">
        <f>#REF!</f>
        <v>#REF!</v>
      </c>
      <c r="I60" s="58" t="e">
        <f>#REF!</f>
        <v>#REF!</v>
      </c>
      <c r="J60" s="58" t="e">
        <f>#REF!</f>
        <v>#REF!</v>
      </c>
      <c r="K60" s="58" t="e">
        <f>#REF!</f>
        <v>#REF!</v>
      </c>
      <c r="L60" s="58" t="e">
        <f>#REF!</f>
        <v>#REF!</v>
      </c>
      <c r="M60" s="58" t="e">
        <f>#REF!</f>
        <v>#REF!</v>
      </c>
      <c r="N60" s="58" t="e">
        <f>#REF!</f>
        <v>#REF!</v>
      </c>
      <c r="O60" s="58" t="e">
        <f>#REF!</f>
        <v>#REF!</v>
      </c>
      <c r="P60" s="47"/>
      <c r="Q60" s="47"/>
      <c r="R60" s="47"/>
    </row>
    <row r="61" spans="1:18" s="46" customFormat="1">
      <c r="B61" s="58" t="e">
        <f>#REF!</f>
        <v>#REF!</v>
      </c>
      <c r="C61" s="58" t="e">
        <f>#REF!</f>
        <v>#REF!</v>
      </c>
      <c r="D61" s="58" t="e">
        <f>#REF!</f>
        <v>#REF!</v>
      </c>
      <c r="E61" s="58" t="e">
        <f>#REF!</f>
        <v>#REF!</v>
      </c>
      <c r="F61" s="58" t="e">
        <f>#REF!</f>
        <v>#REF!</v>
      </c>
      <c r="G61" s="58" t="e">
        <f>#REF!</f>
        <v>#REF!</v>
      </c>
      <c r="H61" s="58" t="e">
        <f>#REF!</f>
        <v>#REF!</v>
      </c>
      <c r="I61" s="58" t="e">
        <f>#REF!</f>
        <v>#REF!</v>
      </c>
      <c r="J61" s="58" t="e">
        <f>#REF!</f>
        <v>#REF!</v>
      </c>
      <c r="K61" s="58" t="e">
        <f>#REF!</f>
        <v>#REF!</v>
      </c>
      <c r="L61" s="58" t="e">
        <f>#REF!</f>
        <v>#REF!</v>
      </c>
      <c r="M61" s="58" t="e">
        <f>#REF!</f>
        <v>#REF!</v>
      </c>
      <c r="N61" s="58" t="e">
        <f>#REF!</f>
        <v>#REF!</v>
      </c>
      <c r="O61" s="58" t="e">
        <f>#REF!</f>
        <v>#REF!</v>
      </c>
      <c r="P61" s="47"/>
      <c r="Q61" s="47"/>
      <c r="R61" s="47"/>
    </row>
    <row r="62" spans="1:18" s="46" customFormat="1">
      <c r="B62" s="58" t="e">
        <f>#REF!</f>
        <v>#REF!</v>
      </c>
      <c r="C62" s="58" t="e">
        <f>#REF!</f>
        <v>#REF!</v>
      </c>
      <c r="D62" s="58" t="e">
        <f>#REF!</f>
        <v>#REF!</v>
      </c>
      <c r="E62" s="58" t="e">
        <f>#REF!</f>
        <v>#REF!</v>
      </c>
      <c r="F62" s="58" t="e">
        <f>#REF!</f>
        <v>#REF!</v>
      </c>
      <c r="G62" s="58" t="e">
        <f>#REF!</f>
        <v>#REF!</v>
      </c>
      <c r="H62" s="58" t="e">
        <f>#REF!</f>
        <v>#REF!</v>
      </c>
      <c r="I62" s="58" t="e">
        <f>#REF!</f>
        <v>#REF!</v>
      </c>
      <c r="J62" s="58" t="e">
        <f>#REF!</f>
        <v>#REF!</v>
      </c>
      <c r="K62" s="58" t="e">
        <f>#REF!</f>
        <v>#REF!</v>
      </c>
      <c r="L62" s="58" t="e">
        <f>#REF!</f>
        <v>#REF!</v>
      </c>
      <c r="M62" s="58" t="e">
        <f>#REF!</f>
        <v>#REF!</v>
      </c>
      <c r="N62" s="58" t="e">
        <f>#REF!</f>
        <v>#REF!</v>
      </c>
      <c r="O62" s="58" t="e">
        <f>#REF!</f>
        <v>#REF!</v>
      </c>
      <c r="P62" s="47"/>
      <c r="Q62" s="47"/>
      <c r="R62" s="47"/>
    </row>
    <row r="63" spans="1:18" s="46" customFormat="1">
      <c r="B63" s="58" t="e">
        <f>#REF!</f>
        <v>#REF!</v>
      </c>
      <c r="C63" s="58" t="e">
        <f>#REF!</f>
        <v>#REF!</v>
      </c>
      <c r="D63" s="58" t="e">
        <f>#REF!</f>
        <v>#REF!</v>
      </c>
      <c r="E63" s="58" t="e">
        <f>#REF!</f>
        <v>#REF!</v>
      </c>
      <c r="F63" s="58" t="e">
        <f>#REF!</f>
        <v>#REF!</v>
      </c>
      <c r="G63" s="58" t="e">
        <f>#REF!</f>
        <v>#REF!</v>
      </c>
      <c r="H63" s="58" t="e">
        <f>#REF!</f>
        <v>#REF!</v>
      </c>
      <c r="I63" s="58" t="e">
        <f>#REF!</f>
        <v>#REF!</v>
      </c>
      <c r="J63" s="58" t="e">
        <f>#REF!</f>
        <v>#REF!</v>
      </c>
      <c r="K63" s="58" t="e">
        <f>#REF!</f>
        <v>#REF!</v>
      </c>
      <c r="L63" s="58" t="e">
        <f>#REF!</f>
        <v>#REF!</v>
      </c>
      <c r="M63" s="58" t="e">
        <f>#REF!</f>
        <v>#REF!</v>
      </c>
      <c r="N63" s="58" t="e">
        <f>#REF!</f>
        <v>#REF!</v>
      </c>
      <c r="O63" s="58" t="e">
        <f>#REF!</f>
        <v>#REF!</v>
      </c>
      <c r="P63" s="47"/>
      <c r="Q63" s="47"/>
    </row>
    <row r="64" spans="1:18" s="46" customFormat="1">
      <c r="B64" s="58" t="e">
        <f>#REF!</f>
        <v>#REF!</v>
      </c>
      <c r="C64" s="58" t="e">
        <f>#REF!</f>
        <v>#REF!</v>
      </c>
      <c r="D64" s="58" t="e">
        <f>#REF!</f>
        <v>#REF!</v>
      </c>
      <c r="E64" s="58" t="e">
        <f>#REF!</f>
        <v>#REF!</v>
      </c>
      <c r="F64" s="58" t="e">
        <f>#REF!</f>
        <v>#REF!</v>
      </c>
      <c r="G64" s="58" t="e">
        <f>#REF!</f>
        <v>#REF!</v>
      </c>
      <c r="H64" s="58" t="e">
        <f>#REF!</f>
        <v>#REF!</v>
      </c>
      <c r="I64" s="58" t="e">
        <f>#REF!</f>
        <v>#REF!</v>
      </c>
      <c r="J64" s="58" t="e">
        <f>#REF!</f>
        <v>#REF!</v>
      </c>
      <c r="K64" s="58" t="e">
        <f>#REF!</f>
        <v>#REF!</v>
      </c>
      <c r="L64" s="58" t="e">
        <f>#REF!</f>
        <v>#REF!</v>
      </c>
      <c r="M64" s="58" t="e">
        <f>#REF!</f>
        <v>#REF!</v>
      </c>
      <c r="N64" s="58" t="e">
        <f>#REF!</f>
        <v>#REF!</v>
      </c>
      <c r="O64" s="58" t="e">
        <f>#REF!</f>
        <v>#REF!</v>
      </c>
      <c r="P64" s="47"/>
      <c r="Q64" s="47"/>
    </row>
    <row r="65" spans="2:18" s="46" customFormat="1">
      <c r="B65" s="58" t="e">
        <f>#REF!</f>
        <v>#REF!</v>
      </c>
      <c r="C65" s="58" t="e">
        <f>#REF!</f>
        <v>#REF!</v>
      </c>
      <c r="D65" s="58" t="e">
        <f>#REF!</f>
        <v>#REF!</v>
      </c>
      <c r="E65" s="58" t="e">
        <f>#REF!</f>
        <v>#REF!</v>
      </c>
      <c r="F65" s="58" t="e">
        <f>#REF!</f>
        <v>#REF!</v>
      </c>
      <c r="G65" s="58" t="e">
        <f>#REF!</f>
        <v>#REF!</v>
      </c>
      <c r="H65" s="58" t="e">
        <f>#REF!</f>
        <v>#REF!</v>
      </c>
      <c r="I65" s="58" t="e">
        <f>#REF!</f>
        <v>#REF!</v>
      </c>
      <c r="J65" s="58" t="e">
        <f>#REF!</f>
        <v>#REF!</v>
      </c>
      <c r="K65" s="58" t="e">
        <f>#REF!</f>
        <v>#REF!</v>
      </c>
      <c r="L65" s="58" t="e">
        <f>#REF!</f>
        <v>#REF!</v>
      </c>
      <c r="M65" s="58" t="e">
        <f>#REF!</f>
        <v>#REF!</v>
      </c>
      <c r="N65" s="58" t="e">
        <f>#REF!</f>
        <v>#REF!</v>
      </c>
      <c r="O65" s="58" t="e">
        <f>#REF!</f>
        <v>#REF!</v>
      </c>
      <c r="P65" s="47"/>
      <c r="Q65" s="47"/>
    </row>
    <row r="66" spans="2:18" s="46" customFormat="1">
      <c r="B66" s="58" t="e">
        <f>#REF!</f>
        <v>#REF!</v>
      </c>
      <c r="C66" s="58" t="e">
        <f>#REF!</f>
        <v>#REF!</v>
      </c>
      <c r="D66" s="58" t="e">
        <f>#REF!</f>
        <v>#REF!</v>
      </c>
      <c r="E66" s="58" t="e">
        <f>#REF!</f>
        <v>#REF!</v>
      </c>
      <c r="F66" s="58" t="e">
        <f>#REF!</f>
        <v>#REF!</v>
      </c>
      <c r="G66" s="58" t="e">
        <f>#REF!</f>
        <v>#REF!</v>
      </c>
      <c r="H66" s="58" t="e">
        <f>#REF!</f>
        <v>#REF!</v>
      </c>
      <c r="I66" s="58" t="e">
        <f>#REF!</f>
        <v>#REF!</v>
      </c>
      <c r="J66" s="58" t="e">
        <f>#REF!</f>
        <v>#REF!</v>
      </c>
      <c r="K66" s="58" t="e">
        <f>#REF!</f>
        <v>#REF!</v>
      </c>
      <c r="L66" s="58" t="e">
        <f>#REF!</f>
        <v>#REF!</v>
      </c>
      <c r="M66" s="58" t="e">
        <f>#REF!</f>
        <v>#REF!</v>
      </c>
      <c r="N66" s="58" t="e">
        <f>#REF!</f>
        <v>#REF!</v>
      </c>
      <c r="O66" s="58" t="e">
        <f>#REF!</f>
        <v>#REF!</v>
      </c>
      <c r="P66" s="47"/>
      <c r="Q66" s="47"/>
    </row>
    <row r="67" spans="2:18" s="46" customFormat="1">
      <c r="B67" s="58" t="e">
        <f>#REF!</f>
        <v>#REF!</v>
      </c>
      <c r="C67" s="58" t="e">
        <f>#REF!</f>
        <v>#REF!</v>
      </c>
      <c r="D67" s="58" t="e">
        <f>#REF!</f>
        <v>#REF!</v>
      </c>
      <c r="E67" s="58" t="e">
        <f>#REF!</f>
        <v>#REF!</v>
      </c>
      <c r="F67" s="58" t="e">
        <f>#REF!</f>
        <v>#REF!</v>
      </c>
      <c r="G67" s="58" t="e">
        <f>#REF!</f>
        <v>#REF!</v>
      </c>
      <c r="H67" s="58" t="e">
        <f>#REF!</f>
        <v>#REF!</v>
      </c>
      <c r="I67" s="58" t="e">
        <f>#REF!</f>
        <v>#REF!</v>
      </c>
      <c r="J67" s="58" t="e">
        <f>#REF!</f>
        <v>#REF!</v>
      </c>
      <c r="K67" s="58" t="e">
        <f>#REF!</f>
        <v>#REF!</v>
      </c>
      <c r="L67" s="58" t="e">
        <f>#REF!</f>
        <v>#REF!</v>
      </c>
      <c r="M67" s="58" t="e">
        <f>#REF!</f>
        <v>#REF!</v>
      </c>
      <c r="N67" s="58" t="e">
        <f>#REF!</f>
        <v>#REF!</v>
      </c>
      <c r="O67" s="58" t="e">
        <f>#REF!</f>
        <v>#REF!</v>
      </c>
      <c r="P67" s="47"/>
      <c r="Q67" s="47"/>
      <c r="R67" s="47"/>
    </row>
    <row r="68" spans="2:18" s="46" customFormat="1">
      <c r="B68" s="58" t="e">
        <f>#REF!</f>
        <v>#REF!</v>
      </c>
      <c r="C68" s="58" t="e">
        <f>#REF!</f>
        <v>#REF!</v>
      </c>
      <c r="D68" s="58" t="e">
        <f>#REF!</f>
        <v>#REF!</v>
      </c>
      <c r="E68" s="58" t="e">
        <f>#REF!</f>
        <v>#REF!</v>
      </c>
      <c r="F68" s="58" t="e">
        <f>#REF!</f>
        <v>#REF!</v>
      </c>
      <c r="G68" s="58" t="e">
        <f>#REF!</f>
        <v>#REF!</v>
      </c>
      <c r="H68" s="58" t="e">
        <f>#REF!</f>
        <v>#REF!</v>
      </c>
      <c r="I68" s="58" t="e">
        <f>#REF!</f>
        <v>#REF!</v>
      </c>
      <c r="J68" s="58" t="e">
        <f>#REF!</f>
        <v>#REF!</v>
      </c>
      <c r="K68" s="58" t="e">
        <f>#REF!</f>
        <v>#REF!</v>
      </c>
      <c r="L68" s="58" t="e">
        <f>#REF!</f>
        <v>#REF!</v>
      </c>
      <c r="M68" s="58" t="e">
        <f>#REF!</f>
        <v>#REF!</v>
      </c>
      <c r="N68" s="58" t="e">
        <f>#REF!</f>
        <v>#REF!</v>
      </c>
      <c r="O68" s="58" t="e">
        <f>#REF!</f>
        <v>#REF!</v>
      </c>
      <c r="P68" s="47"/>
      <c r="Q68" s="47"/>
      <c r="R68" s="47"/>
    </row>
    <row r="69" spans="2:18" s="46" customFormat="1">
      <c r="B69" s="58" t="e">
        <f>#REF!</f>
        <v>#REF!</v>
      </c>
      <c r="C69" s="58" t="e">
        <f>#REF!</f>
        <v>#REF!</v>
      </c>
      <c r="D69" s="58" t="e">
        <f>#REF!</f>
        <v>#REF!</v>
      </c>
      <c r="E69" s="58" t="e">
        <f>#REF!</f>
        <v>#REF!</v>
      </c>
      <c r="F69" s="58" t="e">
        <f>#REF!</f>
        <v>#REF!</v>
      </c>
      <c r="G69" s="58" t="e">
        <f>#REF!</f>
        <v>#REF!</v>
      </c>
      <c r="H69" s="58" t="e">
        <f>#REF!</f>
        <v>#REF!</v>
      </c>
      <c r="I69" s="58" t="e">
        <f>#REF!</f>
        <v>#REF!</v>
      </c>
      <c r="J69" s="58" t="e">
        <f>#REF!</f>
        <v>#REF!</v>
      </c>
      <c r="K69" s="58" t="e">
        <f>#REF!</f>
        <v>#REF!</v>
      </c>
      <c r="L69" s="58" t="e">
        <f>#REF!</f>
        <v>#REF!</v>
      </c>
      <c r="M69" s="58" t="e">
        <f>#REF!</f>
        <v>#REF!</v>
      </c>
      <c r="N69" s="58" t="e">
        <f>#REF!</f>
        <v>#REF!</v>
      </c>
      <c r="O69" s="58" t="e">
        <f>#REF!</f>
        <v>#REF!</v>
      </c>
    </row>
    <row r="70" spans="2:18" s="46" customFormat="1">
      <c r="B70" s="58" t="e">
        <f>#REF!</f>
        <v>#REF!</v>
      </c>
      <c r="C70" s="58" t="e">
        <f>#REF!</f>
        <v>#REF!</v>
      </c>
      <c r="D70" s="58" t="e">
        <f>#REF!</f>
        <v>#REF!</v>
      </c>
      <c r="E70" s="58" t="e">
        <f>#REF!</f>
        <v>#REF!</v>
      </c>
      <c r="F70" s="58" t="e">
        <f>#REF!</f>
        <v>#REF!</v>
      </c>
      <c r="G70" s="58" t="e">
        <f>#REF!</f>
        <v>#REF!</v>
      </c>
      <c r="H70" s="58" t="e">
        <f>#REF!</f>
        <v>#REF!</v>
      </c>
      <c r="I70" s="58" t="e">
        <f>#REF!</f>
        <v>#REF!</v>
      </c>
      <c r="J70" s="58" t="e">
        <f>#REF!</f>
        <v>#REF!</v>
      </c>
      <c r="K70" s="58" t="e">
        <f>#REF!</f>
        <v>#REF!</v>
      </c>
      <c r="L70" s="58" t="e">
        <f>#REF!</f>
        <v>#REF!</v>
      </c>
      <c r="M70" s="58" t="e">
        <f>#REF!</f>
        <v>#REF!</v>
      </c>
      <c r="N70" s="58" t="e">
        <f>#REF!</f>
        <v>#REF!</v>
      </c>
      <c r="O70" s="58" t="e">
        <f>#REF!</f>
        <v>#REF!</v>
      </c>
    </row>
    <row r="71" spans="2:18" s="46" customFormat="1">
      <c r="B71" s="58" t="e">
        <f>#REF!</f>
        <v>#REF!</v>
      </c>
      <c r="C71" s="58" t="e">
        <f>#REF!</f>
        <v>#REF!</v>
      </c>
      <c r="D71" s="58" t="e">
        <f>#REF!</f>
        <v>#REF!</v>
      </c>
      <c r="E71" s="58" t="e">
        <f>#REF!</f>
        <v>#REF!</v>
      </c>
      <c r="F71" s="58" t="e">
        <f>#REF!</f>
        <v>#REF!</v>
      </c>
      <c r="G71" s="58" t="e">
        <f>#REF!</f>
        <v>#REF!</v>
      </c>
      <c r="H71" s="58" t="e">
        <f>#REF!</f>
        <v>#REF!</v>
      </c>
      <c r="I71" s="58" t="e">
        <f>#REF!</f>
        <v>#REF!</v>
      </c>
      <c r="J71" s="58" t="e">
        <f>#REF!</f>
        <v>#REF!</v>
      </c>
      <c r="K71" s="58" t="e">
        <f>#REF!</f>
        <v>#REF!</v>
      </c>
      <c r="L71" s="58" t="e">
        <f>#REF!</f>
        <v>#REF!</v>
      </c>
      <c r="M71" s="58" t="e">
        <f>#REF!</f>
        <v>#REF!</v>
      </c>
      <c r="N71" s="58" t="e">
        <f>#REF!</f>
        <v>#REF!</v>
      </c>
      <c r="O71" s="58" t="e">
        <f>#REF!</f>
        <v>#REF!</v>
      </c>
    </row>
    <row r="72" spans="2:18" s="46" customFormat="1">
      <c r="B72" s="58" t="e">
        <f>#REF!</f>
        <v>#REF!</v>
      </c>
      <c r="C72" s="58" t="e">
        <f>#REF!</f>
        <v>#REF!</v>
      </c>
      <c r="D72" s="58" t="e">
        <f>#REF!</f>
        <v>#REF!</v>
      </c>
      <c r="E72" s="58" t="e">
        <f>#REF!</f>
        <v>#REF!</v>
      </c>
      <c r="F72" s="58" t="e">
        <f>#REF!</f>
        <v>#REF!</v>
      </c>
      <c r="G72" s="58" t="e">
        <f>#REF!</f>
        <v>#REF!</v>
      </c>
      <c r="H72" s="58" t="e">
        <f>#REF!</f>
        <v>#REF!</v>
      </c>
      <c r="I72" s="58" t="e">
        <f>#REF!</f>
        <v>#REF!</v>
      </c>
      <c r="J72" s="58" t="e">
        <f>#REF!</f>
        <v>#REF!</v>
      </c>
      <c r="K72" s="58" t="e">
        <f>#REF!</f>
        <v>#REF!</v>
      </c>
      <c r="L72" s="58" t="e">
        <f>#REF!</f>
        <v>#REF!</v>
      </c>
      <c r="M72" s="58" t="e">
        <f>#REF!</f>
        <v>#REF!</v>
      </c>
      <c r="N72" s="58" t="e">
        <f>#REF!</f>
        <v>#REF!</v>
      </c>
      <c r="O72" s="58" t="e">
        <f>#REF!</f>
        <v>#REF!</v>
      </c>
    </row>
    <row r="73" spans="2:18" s="46" customFormat="1">
      <c r="B73" s="58" t="e">
        <f>#REF!</f>
        <v>#REF!</v>
      </c>
      <c r="C73" s="58" t="e">
        <f>#REF!</f>
        <v>#REF!</v>
      </c>
      <c r="D73" s="58" t="e">
        <f>#REF!</f>
        <v>#REF!</v>
      </c>
      <c r="E73" s="58" t="e">
        <f>#REF!</f>
        <v>#REF!</v>
      </c>
      <c r="F73" s="58" t="e">
        <f>#REF!</f>
        <v>#REF!</v>
      </c>
      <c r="G73" s="58" t="e">
        <f>#REF!</f>
        <v>#REF!</v>
      </c>
      <c r="H73" s="58" t="e">
        <f>#REF!</f>
        <v>#REF!</v>
      </c>
      <c r="I73" s="58" t="e">
        <f>#REF!</f>
        <v>#REF!</v>
      </c>
      <c r="J73" s="58" t="e">
        <f>#REF!</f>
        <v>#REF!</v>
      </c>
      <c r="K73" s="58" t="e">
        <f>#REF!</f>
        <v>#REF!</v>
      </c>
      <c r="L73" s="58" t="e">
        <f>#REF!</f>
        <v>#REF!</v>
      </c>
      <c r="M73" s="58" t="e">
        <f>#REF!</f>
        <v>#REF!</v>
      </c>
      <c r="N73" s="58" t="e">
        <f>#REF!</f>
        <v>#REF!</v>
      </c>
      <c r="O73" s="58" t="e">
        <f>#REF!</f>
        <v>#REF!</v>
      </c>
    </row>
    <row r="74" spans="2:18" s="46" customFormat="1">
      <c r="B74" s="58" t="e">
        <f>#REF!</f>
        <v>#REF!</v>
      </c>
      <c r="C74" s="58" t="e">
        <f>#REF!</f>
        <v>#REF!</v>
      </c>
      <c r="D74" s="58" t="e">
        <f>#REF!</f>
        <v>#REF!</v>
      </c>
      <c r="E74" s="58" t="e">
        <f>#REF!</f>
        <v>#REF!</v>
      </c>
      <c r="F74" s="58" t="e">
        <f>#REF!</f>
        <v>#REF!</v>
      </c>
      <c r="G74" s="58" t="e">
        <f>#REF!</f>
        <v>#REF!</v>
      </c>
      <c r="H74" s="58" t="e">
        <f>#REF!</f>
        <v>#REF!</v>
      </c>
      <c r="I74" s="58" t="e">
        <f>#REF!</f>
        <v>#REF!</v>
      </c>
      <c r="J74" s="58" t="e">
        <f>#REF!</f>
        <v>#REF!</v>
      </c>
      <c r="K74" s="58" t="e">
        <f>#REF!</f>
        <v>#REF!</v>
      </c>
      <c r="L74" s="58" t="e">
        <f>#REF!</f>
        <v>#REF!</v>
      </c>
      <c r="M74" s="58" t="e">
        <f>#REF!</f>
        <v>#REF!</v>
      </c>
      <c r="N74" s="58" t="e">
        <f>#REF!</f>
        <v>#REF!</v>
      </c>
      <c r="O74" s="58" t="e">
        <f>#REF!</f>
        <v>#REF!</v>
      </c>
    </row>
    <row r="75" spans="2:18" s="46" customFormat="1">
      <c r="B75" s="58" t="e">
        <f>#REF!</f>
        <v>#REF!</v>
      </c>
      <c r="C75" s="58" t="e">
        <f>#REF!</f>
        <v>#REF!</v>
      </c>
      <c r="D75" s="58" t="e">
        <f>#REF!</f>
        <v>#REF!</v>
      </c>
      <c r="E75" s="58" t="e">
        <f>#REF!</f>
        <v>#REF!</v>
      </c>
      <c r="F75" s="58" t="e">
        <f>#REF!</f>
        <v>#REF!</v>
      </c>
      <c r="G75" s="58" t="e">
        <f>#REF!</f>
        <v>#REF!</v>
      </c>
      <c r="H75" s="58" t="e">
        <f>#REF!</f>
        <v>#REF!</v>
      </c>
      <c r="I75" s="58" t="e">
        <f>#REF!</f>
        <v>#REF!</v>
      </c>
      <c r="J75" s="58" t="e">
        <f>#REF!</f>
        <v>#REF!</v>
      </c>
      <c r="K75" s="58" t="e">
        <f>#REF!</f>
        <v>#REF!</v>
      </c>
      <c r="L75" s="58" t="e">
        <f>#REF!</f>
        <v>#REF!</v>
      </c>
      <c r="M75" s="58" t="e">
        <f>#REF!</f>
        <v>#REF!</v>
      </c>
      <c r="N75" s="58" t="e">
        <f>#REF!</f>
        <v>#REF!</v>
      </c>
      <c r="O75" s="58" t="e">
        <f>#REF!</f>
        <v>#REF!</v>
      </c>
    </row>
    <row r="76" spans="2:18" s="46" customFormat="1">
      <c r="B76" s="58" t="e">
        <f>#REF!</f>
        <v>#REF!</v>
      </c>
      <c r="C76" s="58" t="e">
        <f>#REF!</f>
        <v>#REF!</v>
      </c>
      <c r="D76" s="58" t="e">
        <f>#REF!</f>
        <v>#REF!</v>
      </c>
      <c r="E76" s="58" t="e">
        <f>#REF!</f>
        <v>#REF!</v>
      </c>
      <c r="F76" s="58" t="e">
        <f>#REF!</f>
        <v>#REF!</v>
      </c>
      <c r="G76" s="58" t="e">
        <f>#REF!</f>
        <v>#REF!</v>
      </c>
      <c r="H76" s="58" t="e">
        <f>#REF!</f>
        <v>#REF!</v>
      </c>
      <c r="I76" s="58" t="e">
        <f>#REF!</f>
        <v>#REF!</v>
      </c>
      <c r="J76" s="58" t="e">
        <f>#REF!</f>
        <v>#REF!</v>
      </c>
      <c r="K76" s="58" t="e">
        <f>#REF!</f>
        <v>#REF!</v>
      </c>
      <c r="L76" s="58" t="e">
        <f>#REF!</f>
        <v>#REF!</v>
      </c>
      <c r="M76" s="58" t="e">
        <f>#REF!</f>
        <v>#REF!</v>
      </c>
      <c r="N76" s="58" t="e">
        <f>#REF!</f>
        <v>#REF!</v>
      </c>
      <c r="O76" s="58" t="e">
        <f>#REF!</f>
        <v>#REF!</v>
      </c>
    </row>
  </sheetData>
  <sheetProtection password="85A9" sheet="1" objects="1" scenarios="1" formatCells="0" formatColumns="0" formatRows="0" insertRows="0" selectLockedCells="1" sort="0" autoFilter="0"/>
  <mergeCells count="53">
    <mergeCell ref="B55:B56"/>
    <mergeCell ref="C55:N55"/>
    <mergeCell ref="O55:O56"/>
    <mergeCell ref="F47:F49"/>
    <mergeCell ref="G47:K49"/>
    <mergeCell ref="L47:O49"/>
    <mergeCell ref="F50:F52"/>
    <mergeCell ref="G50:K52"/>
    <mergeCell ref="L50:O52"/>
    <mergeCell ref="F44:F46"/>
    <mergeCell ref="G44:K46"/>
    <mergeCell ref="L34:O34"/>
    <mergeCell ref="F35:F37"/>
    <mergeCell ref="G35:K37"/>
    <mergeCell ref="L35:O37"/>
    <mergeCell ref="F38:F40"/>
    <mergeCell ref="G38:K40"/>
    <mergeCell ref="G41:K43"/>
    <mergeCell ref="L41:O43"/>
    <mergeCell ref="L44:O46"/>
    <mergeCell ref="L38:O40"/>
    <mergeCell ref="F41:F43"/>
    <mergeCell ref="B24:H24"/>
    <mergeCell ref="B30:H30"/>
    <mergeCell ref="B34:E34"/>
    <mergeCell ref="G34:I34"/>
    <mergeCell ref="I18:I19"/>
    <mergeCell ref="J18:K19"/>
    <mergeCell ref="J20:K20"/>
    <mergeCell ref="B22:H22"/>
    <mergeCell ref="B17:H17"/>
    <mergeCell ref="B18:B19"/>
    <mergeCell ref="C18:C19"/>
    <mergeCell ref="D18:G18"/>
    <mergeCell ref="H18:H19"/>
    <mergeCell ref="C13:D13"/>
    <mergeCell ref="F13:O13"/>
    <mergeCell ref="D15:E15"/>
    <mergeCell ref="F15:O15"/>
    <mergeCell ref="C9:D9"/>
    <mergeCell ref="F9:O9"/>
    <mergeCell ref="C11:D11"/>
    <mergeCell ref="F11:O11"/>
    <mergeCell ref="C5:D5"/>
    <mergeCell ref="F5:O5"/>
    <mergeCell ref="C7:D7"/>
    <mergeCell ref="F7:O7"/>
    <mergeCell ref="B1:B3"/>
    <mergeCell ref="C1:L1"/>
    <mergeCell ref="M1:O1"/>
    <mergeCell ref="C2:L3"/>
    <mergeCell ref="M2:O2"/>
    <mergeCell ref="M3:O3"/>
  </mergeCells>
  <phoneticPr fontId="21" type="noConversion"/>
  <conditionalFormatting sqref="C28:H28">
    <cfRule type="expression" dxfId="2" priority="4">
      <formula>"($C$31&gt;0.9)"</formula>
    </cfRule>
    <cfRule type="cellIs" dxfId="1" priority="5" operator="between">
      <formula>"$C$31=0.6"</formula>
      <formula>"$C$31=0.89"</formula>
    </cfRule>
    <cfRule type="expression" dxfId="0" priority="6">
      <formula>"($C$31&lt;0.6)"</formula>
    </cfRule>
  </conditionalFormatting>
  <dataValidations disablePrompts="1" count="1">
    <dataValidation type="decimal" operator="greaterThanOrEqual" allowBlank="1" showInputMessage="1" showErrorMessage="1" error="Debe digitar valores numéricos mayores o iguales a cero" sqref="C33:H33 C29:H29">
      <formula1>0</formula1>
    </dataValidation>
  </dataValidations>
  <printOptions horizontalCentered="1" verticalCentered="1"/>
  <pageMargins left="0.25" right="0.25" top="0.75" bottom="0.75" header="0.3" footer="0.3"/>
  <pageSetup paperSize="5" scale="45" orientation="landscape" r:id="rId1"/>
  <headerFooter alignWithMargins="0">
    <oddFooter>&amp;CPàgina 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FORMATO PLAN DE ACCION</vt:lpstr>
      <vt:lpstr>Eficiencia</vt:lpstr>
      <vt:lpstr>Eficiencia!Área_de_impresión</vt:lpstr>
      <vt:lpstr>'FORMATO PLAN DE ACCION'!Área_de_impresión</vt:lpstr>
      <vt:lpstr>Eficiencia!Títulos_a_imprimir</vt:lpstr>
      <vt:lpstr>'FORMATO PLAN DE ACCION'!Títulos_a_imprimir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VIVIANA</dc:creator>
  <cp:lastModifiedBy>usuario</cp:lastModifiedBy>
  <cp:lastPrinted>2011-01-04T16:33:45Z</cp:lastPrinted>
  <dcterms:created xsi:type="dcterms:W3CDTF">2010-09-13T20:37:31Z</dcterms:created>
  <dcterms:modified xsi:type="dcterms:W3CDTF">2013-04-26T15:56:37Z</dcterms:modified>
</cp:coreProperties>
</file>