
<file path=[Content_Types].xml><?xml version="1.0" encoding="utf-8"?>
<Types xmlns="http://schemas.openxmlformats.org/package/2006/content-types">
  <Override PartName="/xl/charts/chart6.xml" ContentType="application/vnd.openxmlformats-officedocument.drawingml.char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drawings/drawing6.xml" ContentType="application/vnd.openxmlformats-officedocument.drawing+xml"/>
  <Override PartName="/xl/drawings/drawing8.xml" ContentType="application/vnd.openxmlformats-officedocument.drawing+xml"/>
  <Override PartName="/xl/comments8.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omments12.xml" ContentType="application/vnd.openxmlformats-officedocument.spreadsheetml.comments+xml"/>
  <Override PartName="/xl/charts/chart8.xml" ContentType="application/vnd.openxmlformats-officedocument.drawingml.chart+xml"/>
  <Override PartName="/xl/charts/chart9.xml" ContentType="application/vnd.openxmlformats-officedocument.drawingml.chart+xml"/>
  <Override PartName="/xl/comments10.xml" ContentType="application/vnd.openxmlformats-officedocument.spreadsheetml.comments+xml"/>
  <Override PartName="/xl/comments11.xml" ContentType="application/vnd.openxmlformats-officedocument.spreadsheetml.comments+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Default Extension="bin" ContentType="application/vnd.openxmlformats-officedocument.spreadsheetml.printerSettings"/>
  <Override PartName="/xl/charts/chart7.xml" ContentType="application/vnd.openxmlformats-officedocument.drawingml.chart+xml"/>
  <Override PartName="/xl/drawings/drawing9.xml" ContentType="application/vnd.openxmlformats-officedocument.drawing+xml"/>
  <Override PartName="/xl/charts/chart10.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19320" windowHeight="7755" firstSheet="6" activeTab="9"/>
  </bookViews>
  <sheets>
    <sheet name="1.6.2.3 Centros de dllo infanti" sheetId="7" r:id="rId1"/>
    <sheet name="2.2.1.1 Plazas de Mercado" sheetId="17" r:id="rId2"/>
    <sheet name="2.9.1.2 Gestión de predios" sheetId="8" r:id="rId3"/>
    <sheet name="3.2.1.7 Bienes inmuebles" sheetId="4" r:id="rId4"/>
    <sheet name="3.2.1.31Modernización Instit" sheetId="18" r:id="rId5"/>
    <sheet name="3.2.2.2 Capacitacion" sheetId="3" r:id="rId6"/>
    <sheet name="3.2.2.1 Bienestar Social" sheetId="5" r:id="rId7"/>
    <sheet name="3.2.1.7 Bienes comodato" sheetId="6" r:id="rId8"/>
    <sheet name="3.2.1.10 Calidad" sheetId="21" r:id="rId9"/>
    <sheet name="3.2.2.3 Salud Ocupacional" sheetId="12" r:id="rId10"/>
    <sheet name="3.2.1.24 Archivo (actual de inv" sheetId="19" r:id="rId11"/>
    <sheet name="3.2.1.24 Archivo Municipal" sheetId="11" r:id="rId12"/>
  </sheets>
  <definedNames>
    <definedName name="_xlnm.Print_Area" localSheetId="0">'1.6.2.3 Centros de dllo infanti'!$A$1:$O$84</definedName>
    <definedName name="_xlnm.Print_Area" localSheetId="1">'2.2.1.1 Plazas de Mercado'!$A$1:$O$84</definedName>
    <definedName name="_xlnm.Print_Area" localSheetId="2">'2.9.1.2 Gestión de predios'!$A$1:$O$84</definedName>
    <definedName name="_xlnm.Print_Area" localSheetId="8">'3.2.1.10 Calidad'!$A$1:$O$84</definedName>
    <definedName name="_xlnm.Print_Area" localSheetId="10">'3.2.1.24 Archivo (actual de inv'!$A$1:$O$84</definedName>
    <definedName name="_xlnm.Print_Area" localSheetId="11">'3.2.1.24 Archivo Municipal'!$A$1:$O$84</definedName>
    <definedName name="_xlnm.Print_Area" localSheetId="4">'3.2.1.31Modernización Instit'!$A$1:$O$84</definedName>
    <definedName name="_xlnm.Print_Area" localSheetId="7">'3.2.1.7 Bienes comodato'!$A$1:$O$84</definedName>
    <definedName name="_xlnm.Print_Area" localSheetId="3">'3.2.1.7 Bienes inmuebles'!$A$1:$O$84</definedName>
    <definedName name="_xlnm.Print_Area" localSheetId="6">'3.2.2.1 Bienestar Social'!$A$1:$O$84</definedName>
    <definedName name="_xlnm.Print_Area" localSheetId="5">'3.2.2.2 Capacitacion'!$A$1:$O$84</definedName>
    <definedName name="_xlnm.Print_Area" localSheetId="9">'3.2.2.3 Salud Ocupacional'!$A$1:$O$84</definedName>
    <definedName name="_xlnm.Print_Titles" localSheetId="0">'1.6.2.3 Centros de dllo infanti'!$1:$4</definedName>
    <definedName name="_xlnm.Print_Titles" localSheetId="1">'2.2.1.1 Plazas de Mercado'!$1:$4</definedName>
    <definedName name="_xlnm.Print_Titles" localSheetId="2">'2.9.1.2 Gestión de predios'!$1:$4</definedName>
    <definedName name="_xlnm.Print_Titles" localSheetId="8">'3.2.1.10 Calidad'!$1:$4</definedName>
    <definedName name="_xlnm.Print_Titles" localSheetId="10">'3.2.1.24 Archivo (actual de inv'!$1:$4</definedName>
    <definedName name="_xlnm.Print_Titles" localSheetId="11">'3.2.1.24 Archivo Municipal'!$1:$4</definedName>
    <definedName name="_xlnm.Print_Titles" localSheetId="4">'3.2.1.31Modernización Instit'!$1:$4</definedName>
    <definedName name="_xlnm.Print_Titles" localSheetId="7">'3.2.1.7 Bienes comodato'!$1:$4</definedName>
    <definedName name="_xlnm.Print_Titles" localSheetId="3">'3.2.1.7 Bienes inmuebles'!$1:$4</definedName>
    <definedName name="_xlnm.Print_Titles" localSheetId="6">'3.2.2.1 Bienestar Social'!$1:$4</definedName>
    <definedName name="_xlnm.Print_Titles" localSheetId="5">'3.2.2.2 Capacitacion'!$1:$4</definedName>
    <definedName name="_xlnm.Print_Titles" localSheetId="9">'3.2.2.3 Salud Ocupacional'!$1:$4</definedName>
  </definedNames>
  <calcPr calcId="152511"/>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O78" i="21"/>
  <c r="O77"/>
  <c r="O58"/>
  <c r="O57"/>
  <c r="H33"/>
  <c r="G33"/>
  <c r="F33"/>
  <c r="E33"/>
  <c r="D33"/>
  <c r="C33"/>
  <c r="C32"/>
  <c r="D32" s="1"/>
  <c r="E32" s="1"/>
  <c r="F32" s="1"/>
  <c r="G32" s="1"/>
  <c r="H32" s="1"/>
  <c r="H29"/>
  <c r="G29"/>
  <c r="F29"/>
  <c r="E29"/>
  <c r="D29"/>
  <c r="C29"/>
  <c r="H27"/>
  <c r="H28" s="1"/>
  <c r="G27"/>
  <c r="G28" s="1"/>
  <c r="F27"/>
  <c r="F28" s="1"/>
  <c r="E27"/>
  <c r="E28" s="1"/>
  <c r="D27"/>
  <c r="D28" s="1"/>
  <c r="C27"/>
  <c r="C28" s="1"/>
  <c r="O78" i="19" l="1"/>
  <c r="O77"/>
  <c r="O58"/>
  <c r="O57"/>
  <c r="H33"/>
  <c r="G33"/>
  <c r="F33"/>
  <c r="E33"/>
  <c r="D33"/>
  <c r="C33"/>
  <c r="C32"/>
  <c r="D32" s="1"/>
  <c r="E32" s="1"/>
  <c r="F32" s="1"/>
  <c r="G32" s="1"/>
  <c r="H32" s="1"/>
  <c r="H29"/>
  <c r="G29"/>
  <c r="F29"/>
  <c r="E29"/>
  <c r="D29"/>
  <c r="C29"/>
  <c r="H28"/>
  <c r="G28"/>
  <c r="F28"/>
  <c r="E28"/>
  <c r="D28"/>
  <c r="H27"/>
  <c r="G27"/>
  <c r="F27"/>
  <c r="E27"/>
  <c r="D27"/>
  <c r="C27"/>
  <c r="C28" s="1"/>
  <c r="O78" i="18" l="1"/>
  <c r="O77"/>
  <c r="H33"/>
  <c r="G33"/>
  <c r="F33"/>
  <c r="E33"/>
  <c r="D33"/>
  <c r="C33"/>
  <c r="C32"/>
  <c r="D32" s="1"/>
  <c r="E32" s="1"/>
  <c r="F32" s="1"/>
  <c r="G32" s="1"/>
  <c r="H32" s="1"/>
  <c r="H29"/>
  <c r="G29"/>
  <c r="F29"/>
  <c r="E29"/>
  <c r="D29"/>
  <c r="C29"/>
  <c r="G28"/>
  <c r="F28"/>
  <c r="E28"/>
  <c r="H27"/>
  <c r="H28" s="1"/>
  <c r="G27"/>
  <c r="F27"/>
  <c r="E27"/>
  <c r="D27"/>
  <c r="D28" s="1"/>
  <c r="C27"/>
  <c r="C28" s="1"/>
  <c r="O78" i="17" l="1"/>
  <c r="O77"/>
  <c r="O58"/>
  <c r="O57"/>
  <c r="H33"/>
  <c r="G33"/>
  <c r="F33"/>
  <c r="E33"/>
  <c r="D33"/>
  <c r="C33"/>
  <c r="C32"/>
  <c r="D32" s="1"/>
  <c r="E32" s="1"/>
  <c r="F32" s="1"/>
  <c r="G32" s="1"/>
  <c r="H32" s="1"/>
  <c r="H29"/>
  <c r="G29"/>
  <c r="F29"/>
  <c r="E29"/>
  <c r="D29"/>
  <c r="C29"/>
  <c r="H28"/>
  <c r="G28"/>
  <c r="F28"/>
  <c r="E28"/>
  <c r="H27"/>
  <c r="G27"/>
  <c r="F27"/>
  <c r="E27"/>
  <c r="D27"/>
  <c r="D28" s="1"/>
  <c r="C27"/>
  <c r="C28" s="1"/>
  <c r="O78" i="12" l="1"/>
  <c r="O77"/>
  <c r="O59"/>
  <c r="O58"/>
  <c r="O57"/>
  <c r="H33"/>
  <c r="G33"/>
  <c r="F33"/>
  <c r="E33"/>
  <c r="D33"/>
  <c r="C33"/>
  <c r="C32"/>
  <c r="D32" s="1"/>
  <c r="E32" s="1"/>
  <c r="F32" s="1"/>
  <c r="G32" s="1"/>
  <c r="H32" s="1"/>
  <c r="H29"/>
  <c r="G29"/>
  <c r="F29"/>
  <c r="E29"/>
  <c r="D29"/>
  <c r="C29"/>
  <c r="G28"/>
  <c r="F28"/>
  <c r="C28"/>
  <c r="H27"/>
  <c r="H28" s="1"/>
  <c r="G27"/>
  <c r="F27"/>
  <c r="E27"/>
  <c r="E28" s="1"/>
  <c r="D27"/>
  <c r="D28" s="1"/>
  <c r="C27"/>
  <c r="O78" i="11" l="1"/>
  <c r="O77"/>
  <c r="O58"/>
  <c r="O57"/>
  <c r="H33"/>
  <c r="G33"/>
  <c r="F33"/>
  <c r="E33"/>
  <c r="D33"/>
  <c r="C33"/>
  <c r="C32"/>
  <c r="D32" s="1"/>
  <c r="E32" s="1"/>
  <c r="F32" s="1"/>
  <c r="G32" s="1"/>
  <c r="H32" s="1"/>
  <c r="H29"/>
  <c r="G29"/>
  <c r="F29"/>
  <c r="E29"/>
  <c r="D29"/>
  <c r="C29"/>
  <c r="D28"/>
  <c r="H27"/>
  <c r="H28" s="1"/>
  <c r="G27"/>
  <c r="G28" s="1"/>
  <c r="F27"/>
  <c r="F28" s="1"/>
  <c r="E27"/>
  <c r="E28" s="1"/>
  <c r="D27"/>
  <c r="C27"/>
  <c r="C28" s="1"/>
  <c r="O78" i="8"/>
  <c r="O77"/>
  <c r="O58"/>
  <c r="O57"/>
  <c r="H33"/>
  <c r="G33"/>
  <c r="F33"/>
  <c r="E33"/>
  <c r="D33"/>
  <c r="C33"/>
  <c r="C32"/>
  <c r="D32" s="1"/>
  <c r="E32" s="1"/>
  <c r="F32" s="1"/>
  <c r="G32" s="1"/>
  <c r="H32" s="1"/>
  <c r="H29"/>
  <c r="G29"/>
  <c r="F29"/>
  <c r="E29"/>
  <c r="D29"/>
  <c r="C29"/>
  <c r="H28"/>
  <c r="G28"/>
  <c r="C28"/>
  <c r="H27"/>
  <c r="G27"/>
  <c r="F27"/>
  <c r="F28" s="1"/>
  <c r="E27"/>
  <c r="E28" s="1"/>
  <c r="D27"/>
  <c r="D28" s="1"/>
  <c r="C27"/>
  <c r="O78" i="7"/>
  <c r="O77"/>
  <c r="O58"/>
  <c r="O57"/>
  <c r="H33"/>
  <c r="G33"/>
  <c r="F33"/>
  <c r="E33"/>
  <c r="D33"/>
  <c r="C33"/>
  <c r="C32"/>
  <c r="D32" s="1"/>
  <c r="E32" s="1"/>
  <c r="F32" s="1"/>
  <c r="G32" s="1"/>
  <c r="H32" s="1"/>
  <c r="H29"/>
  <c r="G29"/>
  <c r="F29"/>
  <c r="E29"/>
  <c r="D29"/>
  <c r="C29"/>
  <c r="H28"/>
  <c r="G28"/>
  <c r="C28"/>
  <c r="H27"/>
  <c r="G27"/>
  <c r="F27"/>
  <c r="F28" s="1"/>
  <c r="E27"/>
  <c r="E28" s="1"/>
  <c r="D27"/>
  <c r="D28" s="1"/>
  <c r="C27"/>
  <c r="O78" i="6"/>
  <c r="O77"/>
  <c r="O58"/>
  <c r="O57"/>
  <c r="H33"/>
  <c r="G33"/>
  <c r="F33"/>
  <c r="E33"/>
  <c r="D33"/>
  <c r="C33"/>
  <c r="C32"/>
  <c r="D32" s="1"/>
  <c r="E32" s="1"/>
  <c r="F32" s="1"/>
  <c r="G32" s="1"/>
  <c r="H32" s="1"/>
  <c r="H29"/>
  <c r="G29"/>
  <c r="F29"/>
  <c r="E29"/>
  <c r="D29"/>
  <c r="C29"/>
  <c r="H28"/>
  <c r="G28"/>
  <c r="F28"/>
  <c r="C28"/>
  <c r="H27"/>
  <c r="G27"/>
  <c r="F27"/>
  <c r="E27"/>
  <c r="E28" s="1"/>
  <c r="D27"/>
  <c r="D28" s="1"/>
  <c r="C27"/>
  <c r="O78" i="5" l="1"/>
  <c r="O77"/>
  <c r="H33"/>
  <c r="G33"/>
  <c r="F33"/>
  <c r="E33"/>
  <c r="D33"/>
  <c r="C33"/>
  <c r="C32"/>
  <c r="D32" s="1"/>
  <c r="E32" s="1"/>
  <c r="F32" s="1"/>
  <c r="G32" s="1"/>
  <c r="H32" s="1"/>
  <c r="H29"/>
  <c r="G29"/>
  <c r="F29"/>
  <c r="E29"/>
  <c r="D29"/>
  <c r="C29"/>
  <c r="H28"/>
  <c r="G28"/>
  <c r="F28"/>
  <c r="E28"/>
  <c r="H27"/>
  <c r="G27"/>
  <c r="F27"/>
  <c r="E27"/>
  <c r="D27"/>
  <c r="D28" s="1"/>
  <c r="C27"/>
  <c r="C28" s="1"/>
  <c r="O78" i="4"/>
  <c r="O77"/>
  <c r="O58"/>
  <c r="O57"/>
  <c r="H33"/>
  <c r="G33"/>
  <c r="F33"/>
  <c r="E33"/>
  <c r="D33"/>
  <c r="C33"/>
  <c r="C32"/>
  <c r="D32" s="1"/>
  <c r="E32" s="1"/>
  <c r="F32" s="1"/>
  <c r="G32" s="1"/>
  <c r="H32" s="1"/>
  <c r="H29"/>
  <c r="G29"/>
  <c r="F29"/>
  <c r="E29"/>
  <c r="D29"/>
  <c r="C29"/>
  <c r="E28"/>
  <c r="D28"/>
  <c r="C28"/>
  <c r="H27"/>
  <c r="H28" s="1"/>
  <c r="G27"/>
  <c r="G28" s="1"/>
  <c r="F27"/>
  <c r="F28" s="1"/>
  <c r="E27"/>
  <c r="D27"/>
  <c r="C27"/>
  <c r="O78" i="3"/>
  <c r="O77"/>
  <c r="H33"/>
  <c r="G33"/>
  <c r="F33"/>
  <c r="E33"/>
  <c r="D33"/>
  <c r="C33"/>
  <c r="C32"/>
  <c r="D32" s="1"/>
  <c r="E32" s="1"/>
  <c r="F32" s="1"/>
  <c r="G32" s="1"/>
  <c r="H32" s="1"/>
  <c r="H29"/>
  <c r="G29"/>
  <c r="F29"/>
  <c r="E29"/>
  <c r="D29"/>
  <c r="C29"/>
  <c r="G28"/>
  <c r="F28"/>
  <c r="E28"/>
  <c r="D28"/>
  <c r="C28"/>
  <c r="H27"/>
  <c r="H28" s="1"/>
  <c r="G27"/>
  <c r="F27"/>
  <c r="E27"/>
  <c r="D27"/>
  <c r="C27"/>
</calcChain>
</file>

<file path=xl/comments1.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0.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1.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12.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2.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3.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4.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5.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6.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7.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8.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comments9.xml><?xml version="1.0" encoding="utf-8"?>
<comments xmlns="http://schemas.openxmlformats.org/spreadsheetml/2006/main">
  <authors>
    <author>CAROL VIVIANA</author>
  </authors>
  <commentList>
    <comment ref="B18" authorId="0">
      <text>
        <r>
          <rPr>
            <b/>
            <sz val="9"/>
            <color indexed="81"/>
            <rFont val="Tahoma"/>
            <family val="2"/>
          </rPr>
          <t>CAROL VIVIANA:</t>
        </r>
        <r>
          <rPr>
            <sz val="9"/>
            <color indexed="81"/>
            <rFont val="Tahoma"/>
            <family val="2"/>
          </rPr>
          <t xml:space="preserve">
REGISTRE EL NOMBRE DE ACUERDO AL REGISTRO EN EL BANCO DE PROYECTOS</t>
        </r>
      </text>
    </comment>
    <comment ref="C18" authorId="0">
      <text>
        <r>
          <rPr>
            <b/>
            <sz val="9"/>
            <color indexed="81"/>
            <rFont val="Tahoma"/>
            <family val="2"/>
          </rPr>
          <t>Esta casilla es diligenciada por Planeación.</t>
        </r>
      </text>
    </comment>
    <comment ref="D19" authorId="0">
      <text>
        <r>
          <rPr>
            <b/>
            <sz val="9"/>
            <color indexed="81"/>
            <rFont val="Tahoma"/>
            <family val="2"/>
          </rPr>
          <t>Registrar que se pretende lograr</t>
        </r>
      </text>
    </comment>
    <comment ref="E19" authorId="0">
      <text>
        <r>
          <rPr>
            <b/>
            <sz val="9"/>
            <color indexed="81"/>
            <rFont val="Tahoma"/>
            <family val="2"/>
          </rPr>
          <t>Defina en números hasta donde se pretende llegar</t>
        </r>
      </text>
    </comment>
    <comment ref="F19" authorId="0">
      <text>
        <r>
          <rPr>
            <b/>
            <sz val="9"/>
            <color indexed="81"/>
            <rFont val="Tahoma"/>
            <family val="2"/>
          </rPr>
          <t xml:space="preserve">ESTE PUEDE SER: 
PORCENTAJE, TIEMPO, LONGITUD, </t>
        </r>
      </text>
    </comment>
    <comment ref="G19" authorId="0">
      <text>
        <r>
          <rPr>
            <b/>
            <sz val="9"/>
            <color indexed="81"/>
            <rFont val="Tahoma"/>
            <family val="2"/>
          </rPr>
          <t xml:space="preserve">registre la fórmula </t>
        </r>
      </text>
    </comment>
  </commentList>
</comments>
</file>

<file path=xl/sharedStrings.xml><?xml version="1.0" encoding="utf-8"?>
<sst xmlns="http://schemas.openxmlformats.org/spreadsheetml/2006/main" count="1023" uniqueCount="191">
  <si>
    <t>ALCALDIA DE POPAYÁN</t>
  </si>
  <si>
    <t>F - DPE - 190 - 03</t>
  </si>
  <si>
    <t>OFICINA ASESORA DE PLANEACIÓN</t>
  </si>
  <si>
    <t>Versión: 2</t>
  </si>
  <si>
    <t>PLAN DE ACCIÓN</t>
  </si>
  <si>
    <t>Página 1 de 1</t>
  </si>
  <si>
    <t>PLAN DE ACCIÓN (AÑO)</t>
  </si>
  <si>
    <t>UNIDAD EJECUTORA</t>
  </si>
  <si>
    <t>SECRETARIA GENERAL</t>
  </si>
  <si>
    <t>FUENTE ESTRATEGICA DE DESARROLLO</t>
  </si>
  <si>
    <t>2. FUENTES DE DESARROLLO ESTRUCTURAL URBANO Y RURAL</t>
  </si>
  <si>
    <t>OBJETIVO ESTRATÉGICO</t>
  </si>
  <si>
    <t>Implementar estrategias que propicien la consolidación progresiva de un modelo de desarrollo urbano y rural planificado y sostenible, articulado con la provisión óptima servicios públicos y vivienda, el mejoramiento de la movilidad y la gestión integral del espacio público y del riesgo, bajo la visión de una ciudad compacta y poli-céntrica con servicios cercanos al ciudadano20</t>
  </si>
  <si>
    <t>SECTOR</t>
  </si>
  <si>
    <t>POLITICA SECTORIAL</t>
  </si>
  <si>
    <t>Estableceremos acciones que permitan garantizar el mejoramiento urbano que apunten hacia la consolidación de una Ciudad más equitativa espacialmente, económicamente viable y sostenible ambientalmente, con mejores condiciones de movilidad y mejor disponibilidad de espacio público.</t>
  </si>
  <si>
    <t>PROGRAMA</t>
  </si>
  <si>
    <t>OBJETIVO</t>
  </si>
  <si>
    <t>Propiciar la renovación y expansión de sectores de la Ciudad de una manera planificad a largo plazo y ambientalmente sostenibles</t>
  </si>
  <si>
    <t>SUBPROGRAMA</t>
  </si>
  <si>
    <t>META(S) ESPERADA(S)</t>
  </si>
  <si>
    <t>LINEA BASE</t>
  </si>
  <si>
    <t>META ESPERADA DURANTE LA VIGENCIA:</t>
  </si>
  <si>
    <t>DATOS GENERALES</t>
  </si>
  <si>
    <t>NOMBRE PROYECTO Y No. DE REGISTRO DEL BANCO DE PROYECTOS</t>
  </si>
  <si>
    <t>PONDERADO</t>
  </si>
  <si>
    <t>METAS</t>
  </si>
  <si>
    <t>No. CONTRATO CONVENIO U ORDEN</t>
  </si>
  <si>
    <t>VALOR APROPIADO (CRP)</t>
  </si>
  <si>
    <t>Creciente / Decreciente</t>
  </si>
  <si>
    <t>DESCRIPCIÓN</t>
  </si>
  <si>
    <t>VALOR</t>
  </si>
  <si>
    <t>UNIDAD DE MEDIDA</t>
  </si>
  <si>
    <t xml:space="preserve">INDICADOR </t>
  </si>
  <si>
    <t>Porcentaje</t>
  </si>
  <si>
    <t>MEDICIÓN DEL INDICADOR</t>
  </si>
  <si>
    <t>1 Si es creciente</t>
  </si>
  <si>
    <t>2 Si es decreciente</t>
  </si>
  <si>
    <t>MEDICIÓN DE EFICACIA DEL PROYECTO</t>
  </si>
  <si>
    <t>VARIABLES</t>
  </si>
  <si>
    <t>FEBRERO</t>
  </si>
  <si>
    <t>ABRIL</t>
  </si>
  <si>
    <t>JUNIO</t>
  </si>
  <si>
    <t>AGOSTO</t>
  </si>
  <si>
    <t>OCTUBRE</t>
  </si>
  <si>
    <t>DICIEMBRE</t>
  </si>
  <si>
    <t>Porcentaje programado</t>
  </si>
  <si>
    <t>CUMPLIMIENTO AÑO VIGENTE</t>
  </si>
  <si>
    <t>MEDICIÓN DE EFICACIA PRESUPUESTAL</t>
  </si>
  <si>
    <t>PRESUPUESTO EJECUTADO</t>
  </si>
  <si>
    <t>CUMPLIMIENTO PRESUPUESTAL</t>
  </si>
  <si>
    <t>GRÁFICO</t>
  </si>
  <si>
    <t>ANÁLISIS DE DATOS</t>
  </si>
  <si>
    <t>ACCIONES DE MEJORA</t>
  </si>
  <si>
    <t>1 BIMESTRE</t>
  </si>
  <si>
    <t>2 BIMESTRE</t>
  </si>
  <si>
    <t>3 BIMESTRE</t>
  </si>
  <si>
    <t>4 BIMESTRE</t>
  </si>
  <si>
    <t xml:space="preserve">5 BIMESTRE </t>
  </si>
  <si>
    <t>6 BIMESTRE</t>
  </si>
  <si>
    <t>DESCRIPCIÓN DE ACTIVIDADES</t>
  </si>
  <si>
    <t>CRONOGRAMA DE ACTIVIDADES</t>
  </si>
  <si>
    <t>TIEMPO TOTAL PROGRAMADO
(MESES)</t>
  </si>
  <si>
    <t>E</t>
  </si>
  <si>
    <t>F</t>
  </si>
  <si>
    <t>M</t>
  </si>
  <si>
    <t>A</t>
  </si>
  <si>
    <t>J</t>
  </si>
  <si>
    <t>S</t>
  </si>
  <si>
    <t>O</t>
  </si>
  <si>
    <t>N</t>
  </si>
  <si>
    <t>D</t>
  </si>
  <si>
    <t>x</t>
  </si>
  <si>
    <t>3. FUENTES DE GOBERNANZA Y DESARROLLO INSTITUCIONAL</t>
  </si>
  <si>
    <t>Consolidar en el municipio un modelo educativo capaz de cerrar brechas económicas y sociales, de formar un capital humano idóneo y con sentido de pertenencia; y de apalancar los niveles de competitividad y productividad del territorio</t>
  </si>
  <si>
    <t>3.2 SECTOR EFICIENCIA Y EFICACIA DE LA ADMINISTRACIÓN PÚBLICA</t>
  </si>
  <si>
    <t>Fortalecimiento institucional para incrementar el desarrollo de la gestión pública de la administración municipal</t>
  </si>
  <si>
    <t>3.2.2.TALENTO HUMANO</t>
  </si>
  <si>
    <t>Incrementar el desempeño de la gestión pública municipal mediante el fortalecimiento del talento humano.</t>
  </si>
  <si>
    <t>3.2.2.2 CAPACITACIÓN A SERVIDORES PÚBLICOS MUNICIPALES.</t>
  </si>
  <si>
    <t>porcentaje</t>
  </si>
  <si>
    <t>cumplimiento de capacitaciones/ Capacitaciones programadas</t>
  </si>
  <si>
    <t>Porcentaje de avance en el cumplimiento de capacitaciones</t>
  </si>
  <si>
    <t xml:space="preserve">Formular e implementar un plan de formación y capacitación a los funcionarios municipales en competencias laborales y comportamentales, servicio al cliente, atención al usuario y actualización normativa.
</t>
  </si>
  <si>
    <t xml:space="preserve">Capacitar a los servidores publicos en materia de normas que rigen la administracion publica, y temas de aplicación relacionados con las funciones que desarrollan en de la Administración Municipal </t>
  </si>
  <si>
    <t xml:space="preserve">Capacitación a funcionarios en temas de aplicación a procesos y procedimientos requeridos en la alcaldia del municipio de Popayán
</t>
  </si>
  <si>
    <t>Brindar capacitaciones a los funcionarios, en los temas plasmados en el plan de capacitación 2016</t>
  </si>
  <si>
    <t>Consolidar una institucionalidad pública municipal moderna, eficiente, ética, transparente y eficaz, capaz de diagnosticar problemas y necesidades, identificar oportunidades y potencialidades, diseñar y ejecutar soluciones, mediante la articulación pública – privada, el fortalecimiento de las capacidades de los actores, la asociatividad, la gestión pública y la planeación estratégica a largo plazo.</t>
  </si>
  <si>
    <t>FORTALECIMIENTO INSTITUCIONAL PARA INCREMENTAR EL DESARROLLO DE LA GESTIÓN PÚBLICA DE LA ADMINISTRACIÓN MUNICIPAL.</t>
  </si>
  <si>
    <t>3.2.1. PLAN ESTRATÉGICO DE OPTIMIZACIÓN ADMINISTRATIVA.</t>
  </si>
  <si>
    <t>Optimizar tecnológica, organizacional y operativamente las dependencias de la administración municipal, con el propósito de mejorar los niveles de eficiencia, eficacia, efectividad y transparencia, incrementando la capacidad de gestión, el impacto positivo del accionar institucional y la efectividad de procesos claves como el control fiscal pertinente.</t>
  </si>
  <si>
    <t>3.2.1.7 CONSTRUCCIÓN, ADECUACIÓN, AMPLIACIÓN Y/O MANTENIMIENTO Y EQUIPAMIENTO BIENES MUNICIPALES.</t>
  </si>
  <si>
    <t>Mantenimiento, obras de construcción, reparación y/o adecuación a los bienes públicos del municipio de Popayán.</t>
  </si>
  <si>
    <t xml:space="preserve"> Avance en enlucimiento de fachadas</t>
  </si>
  <si>
    <t xml:space="preserve">Mejorar los índices generales de clima laboral y gestión del talento humano
</t>
  </si>
  <si>
    <t>3.2.2.1 BIENESTAR SOCIAL</t>
  </si>
  <si>
    <t>Año 2015 se intervinieron diferentes bienes inmuebles pertenecientes al Municipio de Popayàn</t>
  </si>
  <si>
    <t>Realizar obras de construcción, mantenimiento y adecuación de diferentes bienes municiaples</t>
  </si>
  <si>
    <t xml:space="preserve">Porcentaje de Avance en la intervención a la infraestructura/ Porcentaje programado
</t>
  </si>
  <si>
    <t xml:space="preserve">Mantener actualizada la base de datos de los bienes dados en comodato </t>
  </si>
  <si>
    <t>N A</t>
  </si>
  <si>
    <t>Alimentacion de la base de datos/ Porcentaje programado</t>
  </si>
  <si>
    <t>1. FUENTE DE DESARROLLO HUMANO E INCLUSION SOCIAL</t>
  </si>
  <si>
    <t>1.6 SECTOR PRIMERA INFANCIA, INFANCIA, ADOLESCENCIA Y JUVENTUD</t>
  </si>
  <si>
    <t>Propenderemos para que todos los niños, niñas y adolescentes tengan condiciones básicas similares para vivir y desarrollarse, evitando la discriminación, de modo que se logre formar una nueva generación con más y mejores oportunidades que la anterior, mediante la implementación</t>
  </si>
  <si>
    <t>1.6.2. DESARROLLO Y PRODUCTIVIDAD</t>
  </si>
  <si>
    <t>Propiciar acciones que garanticen el derecho al desarrollo en condiciones justas de niños, niñas y adolescentes</t>
  </si>
  <si>
    <t>1,6,2.3 FORTALECIMIENTO DE LOS CENTROS DE DESARROLLO INFANTIL</t>
  </si>
  <si>
    <t>Mantener los convenios de fortalecimiento de los Centros de Desarrollo Infantil.</t>
  </si>
  <si>
    <t>Mantenimiento de los convenios/ Porcentaje programado</t>
  </si>
  <si>
    <t>Mantenimiento de los convenios del CDI</t>
  </si>
  <si>
    <t>2.9 SECTOR VIVIENDA Y HABITAT</t>
  </si>
  <si>
    <t>2.9.1. GESTIÓN DEL HABITAT</t>
  </si>
  <si>
    <t>2.9.1.2 BANCO DE TIERRAS Y BANCO DE MATERIALES.</t>
  </si>
  <si>
    <t>Legalización, gestión y titulación de 100 predios urbanos.</t>
  </si>
  <si>
    <t>Adelantar las gestiones necesarias con el fin de recopilar la documentación que determinan la titularidad de los inmuebles del Municipio de Popayán, dando prioridad a los predios de uso público.</t>
  </si>
  <si>
    <t>N/A</t>
  </si>
  <si>
    <t xml:space="preserve">Gestiones con el fin de recopilar la documentación que determinan la titularidad de los inmuebles del Municipio </t>
  </si>
  <si>
    <t xml:space="preserve">Porcentaje de titularización de predios urbanos/ Porcentaje programado
</t>
  </si>
  <si>
    <t>Porcentaje de titularización de predios urbanos</t>
  </si>
  <si>
    <t>Diseñar y dar comienzo a un proceso progresivo y estratégicamente planificado y ejecutado
de fortalecimiento, optimización y restructuración integral de cada una de las áreas, dependencias y procesos
institucionales de la administración municipal, con el propósito fundamental de transformarla en un sistema
organizacional relevante y acorde a las necesidades, retos y potencialidades de corto, mediano y largo plazo que
afronta y afrontará el municipio.</t>
  </si>
  <si>
    <t>3.2.1.10  FORTALECIMIENTO DEL SISTEMA INTEGRADO DE GESTION MECI CALIDAD</t>
  </si>
  <si>
    <t>80% de avance en la implementacion del sistema integrado de gestion de calidad</t>
  </si>
  <si>
    <t>PORCENTAJE</t>
  </si>
  <si>
    <t>Promover, apoyar e implementar políticas, acciones y proyectos interinstitucionales que posibiliten el progresivo desarrollo económico local, el mejoramiento de la competitividad y productividad y la generación de fuentes sustentables de empleo.</t>
  </si>
  <si>
    <t>3.2.1.24 ARCHIVO GENERAL DEL MUNICIPIO</t>
  </si>
  <si>
    <t>Alimentacion de adquisición</t>
  </si>
  <si>
    <t>En el año 2015 se realizaron capacitaciones a funcionarios en diferentes temas</t>
  </si>
  <si>
    <t>Mejoramiento del clima laboral y gestión del talento humano</t>
  </si>
  <si>
    <t>En el año 2015 se mantuvo actualizada la base de datos de los bienes dados en comodato</t>
  </si>
  <si>
    <t>2015 se mantuvieron los convenios para centros de desarrollo infantil</t>
  </si>
  <si>
    <t>8.3 FUENTES DE GOBERNANZA Y DESARROLLO INSTITUCIONAL</t>
  </si>
  <si>
    <t>CONSOLIDAR UNA INSTITUCIONALIDAD PUBLICA MUNICIPAL MODERNA, EFICIENTE ETICA, TRANSPARENTE Y EFICAZ, CAPAZ DE DIAGNOSTICAR PROBLEMAS Y NECESIDADES, IDENTIFICAR OPORTUNIDADES Y POTENCIALIDADES, DISEÑAR Y EJECUTAR SOLUCIONES, MEDIANTE LA ARTICULACION PUBLICA - PRIVADA, EL FORTALECIMIENTO DE LAS CAPACIDADES DE LOS ACTORES, LA ASOCIATIVIDAD, LA GESTION PUBLICA Y LA PLANEACION ESTRATEGICA A LARGO PLAZO.</t>
  </si>
  <si>
    <t>3.2 EFICIENCIA Y EFICACIA DE LA ADMINISTRACION PUBLICA</t>
  </si>
  <si>
    <t>FORTALECIMIENTO INSTITUCIONAL PARA INCREMENTAR EL DESARROLLO DE LA GESTION PUBLICA DE LA ADMINISTRACION MUNICIPAL</t>
  </si>
  <si>
    <t>3.2.2 TALENTO HUMANO</t>
  </si>
  <si>
    <t>INCREMENTAR EL DESEMPEÑO DE LA GESTION PUBLICA MUNICIPAL MEDIANTE EL FORTALECIMIENTO DEL TALENTO HUMANO</t>
  </si>
  <si>
    <t>3.2.2.3 SALUD OCUPACIONAL</t>
  </si>
  <si>
    <t>50% DEL PLAN DE ACCION IMPLEMENTADO</t>
  </si>
  <si>
    <t>%</t>
  </si>
  <si>
    <t>Porcentaje de Avance en la remodelacion</t>
  </si>
  <si>
    <t>|</t>
  </si>
  <si>
    <t>inspecciones planeadas</t>
  </si>
  <si>
    <t>documento actualizado del programa de gestión en seguridad y salud ocupacional (S&amp;SO)</t>
  </si>
  <si>
    <t>mantenimiento de indicadores de gestión en accidentalidad, ausentismo</t>
  </si>
  <si>
    <t xml:space="preserve">1). Implementar el programa de estructura empresarial para lograr un plan estrategico con base en la identificacion de oportunidades de mejoramiento y determinacion de controles necesarios.
2). Implementar el programa de prevencion y proteccion colectiva e individual, controlando los riesgos con base en las actividades a desempeñar por los trabajadores  
3). Implementar el programa de gestion en la prevencion de enfermedades profesionales para identificar los riesgos prioritarios por su potencial desarrollo de enfermedades profesionales
4), Implementar el programa de gestion para el control de incidentes y accidentes de trabajo, 
</t>
  </si>
  <si>
    <t>2.2 SECTOR PROYECTOS URBANOS Y PLANES PARCIALES</t>
  </si>
  <si>
    <t>2.2.1. PROYECTOS URBANOS ESTRATÉGICOS.</t>
  </si>
  <si>
    <t>2.2.1.1 PLAN MAESTRO DE ABASTECIMIENTO Y SEGURIDAD ALIMENTARIA DEL MUNICIPIO.</t>
  </si>
  <si>
    <t>Un plan de adecuación y/o construcción y/o reubicación de centros de abastecimiento (5 galerías municipales)</t>
  </si>
  <si>
    <t>Avance en mejoramiento de la infraestructura</t>
  </si>
  <si>
    <t xml:space="preserve">
Construir, Adecuar, Ampliar Los Bienes Públicos Municipales</t>
  </si>
  <si>
    <t>Realizar diagnostico del estado de los bienes inmuebles
Realizar intervención a la infraestructura de bienes inmuebles del Municipio de Popayán</t>
  </si>
  <si>
    <t>Realizar diagnostico del estado de las plazas de mercado
Realizar intervención a la infraestructura de las plazas de mercado del Municipio de Popayán</t>
  </si>
  <si>
    <t>Año 2015 se realizaron obras en la galeria La Esmeralda</t>
  </si>
  <si>
    <t xml:space="preserve">Mejoramiento a la infraestructura de las plazas de mercado del Municipio de Popayán </t>
  </si>
  <si>
    <t>Obras de construcción y mantenimiento en las plazas de mercado</t>
  </si>
  <si>
    <t xml:space="preserve">
Actualización de base de datos de los bienes del municipio dados en comodato.</t>
  </si>
  <si>
    <t xml:space="preserve">Revisión de los convenios y comodatos
Mantener actualizada la base de datos de los bienes dados en comodato </t>
  </si>
  <si>
    <t>Archivo General del Municipio creado y operando
Plan de dotación de los muebles equipos de oficina</t>
  </si>
  <si>
    <t>3.2.1. PLAN ESTRATÉGICO DE OPTIMIZACIÓN ADMINISTRATIVA</t>
  </si>
  <si>
    <t>3.2.1.31 PLAN ESTRATÉGICO DE OPTIMIZACIÓN DE LA ADMINISTRACIÓN Y DESCENTRALIZACIÓN MUNICIPAL</t>
  </si>
  <si>
    <t xml:space="preserve">
Plan Estratégico de Optimización Administrativa formulado e implementado.</t>
  </si>
  <si>
    <t>/ Porcentaje programado</t>
  </si>
  <si>
    <t>EL SISTEMA INTEGRADO  DE GESTION DE CALIDAD EN UN 50%</t>
  </si>
  <si>
    <t>IMPLEMENTACION DEL  SISTEMA INTEGRADO DE GESTION MECI CALIDAD APLICACION DE LA NORMA NTCGP</t>
  </si>
  <si>
    <t>Se creo la oficina asesora de gestión del riesgo, y se prersento al concejo municipal el proyecto de acuerdo para crear la oficina de la mujer</t>
  </si>
  <si>
    <t xml:space="preserve">
Plan Estratégico de Optimización Administrativa formulado y en proceso de implementación</t>
  </si>
  <si>
    <t>Modernización institucional</t>
  </si>
  <si>
    <t>Elaboración de un diagnostico institucional para proponer una nueva estructura administrativa que sea acorde a las nuevas necesidades de la entidad territorial</t>
  </si>
  <si>
    <t>Avance en el diagnostico/ Realización del diagnostico programado</t>
  </si>
  <si>
    <t>En el año 2015 se realizaron actividades deportivas, culturales</t>
  </si>
  <si>
    <t>Realizar diagnostico para definir las necesidades que presentan los servidores públicos respecto al tema de bienestar y clima laboral.
Implementar acciones direccionadas a optimizar los procesos de gestión del talento humano y mejorar el clima laboral</t>
  </si>
  <si>
    <t>S realizará un diagnostico con todos los empleados y trabajadores oficiales que permita determinar las acciones a seguir para mejorar el bienestar y clima laboral</t>
  </si>
  <si>
    <t>Mejoramiento en los indices del clima laboral/ Capacitaciones programadas</t>
  </si>
  <si>
    <t>implementacion de un plan estrategico que permita identificar los riesgos y determinar los controles necesarios para minimizar los impactos que se generan en los servidores publicos</t>
  </si>
  <si>
    <t>avance en la implementación del plan estrategico / porcentaje programado</t>
  </si>
  <si>
    <t>Mantener los convenios entre el Municipio de Popayán  y el Instituto Colombiano de Bienestar Familiar en pro de los Centros de Desarrollo Infantil (Barquitos de papel - Cometas de colores)</t>
  </si>
  <si>
    <t>Mantener los convenios para el fortalecimiento de los Centros de Desarrollo Infantil (Barquitos de papel - Cometas de colores)</t>
  </si>
  <si>
    <t>En el año 2015 se realizaron gestiones para la titulación de predios</t>
  </si>
  <si>
    <t xml:space="preserve">IMPLEMENTAR  LOS REQUISITOS DE LA NORMA TECNICA DE CALIDAD PARA LA GESTION PUBLICA . 1000 2009 ; ISO 9001:2008  EN LA ENTIDAD. </t>
  </si>
  <si>
    <t xml:space="preserve">
80% de Avance en la implementacion del sistema Integrado de Gestion de Calidad</t>
  </si>
  <si>
    <t>PORCENTAJE DE AVANCE EN LOS REQUISTOS  , NORMA NTGP 1000-2009 IMPLEMENTADOS POR EL SISTEMA INTEGRADO DE GESTION DE LA ENTIDAD/ REQUISITOS DE NORMA NTCGP1000 PROGRAMADOS</t>
  </si>
  <si>
    <t>En el año 2015 se doto el Archivo Central de muebles rodantes para la conservación de los documentos</t>
  </si>
  <si>
    <t>Realizar la actualización del inventario documental del Archivo Central</t>
  </si>
  <si>
    <t>Realizar la transferencia documental del Archivo Central al Archivo Historico del Municipio
Dotación de los muebles y equipos de oficina</t>
  </si>
  <si>
    <t>SE realizará la transferencia documental del archjivo central al historico y se dotara de los equipos y muebles de oficina necesarios para operar</t>
  </si>
  <si>
    <t>Se iniciará el trabajo de actualización del inventario documental del Archivo Central e Historico</t>
  </si>
  <si>
    <t xml:space="preserve">Archivo General del Municipio creado y operando
</t>
  </si>
  <si>
    <t xml:space="preserve">AVANCE EN LOS REQUISTOS   IMPLEMENTADOS </t>
  </si>
  <si>
    <t>Durante el periodo 2015 se realizaron diferentes actividades realcionadas con el plan estrategico de salud ocupacional</t>
  </si>
</sst>
</file>

<file path=xl/styles.xml><?xml version="1.0" encoding="utf-8"?>
<styleSheet xmlns="http://schemas.openxmlformats.org/spreadsheetml/2006/main">
  <numFmts count="3">
    <numFmt numFmtId="164" formatCode="dd\-mm\-yy"/>
    <numFmt numFmtId="165" formatCode="_ &quot;$&quot;\ * #,##0.00_ ;_ &quot;$&quot;\ * \-#,##0.00_ ;_ &quot;$&quot;\ * &quot;-&quot;??_ ;_ @_ "/>
    <numFmt numFmtId="166" formatCode="0.0%"/>
  </numFmts>
  <fonts count="22">
    <font>
      <sz val="11"/>
      <color theme="1"/>
      <name val="Calibri"/>
      <family val="2"/>
      <scheme val="minor"/>
    </font>
    <font>
      <sz val="10"/>
      <name val="Arial"/>
      <family val="2"/>
    </font>
    <font>
      <sz val="10"/>
      <name val="Arial"/>
      <family val="2"/>
    </font>
    <font>
      <b/>
      <sz val="12"/>
      <name val="Arial"/>
      <family val="2"/>
    </font>
    <font>
      <sz val="12"/>
      <name val="Arial"/>
      <family val="2"/>
    </font>
    <font>
      <b/>
      <sz val="10"/>
      <color indexed="8"/>
      <name val="Arial"/>
      <family val="2"/>
    </font>
    <font>
      <b/>
      <sz val="10"/>
      <name val="Arial"/>
      <family val="2"/>
    </font>
    <font>
      <sz val="9"/>
      <name val="Arial"/>
      <family val="2"/>
    </font>
    <font>
      <b/>
      <sz val="10"/>
      <color indexed="12"/>
      <name val="Arial"/>
      <family val="2"/>
    </font>
    <font>
      <b/>
      <sz val="10"/>
      <color indexed="18"/>
      <name val="Arial"/>
      <family val="2"/>
    </font>
    <font>
      <b/>
      <sz val="9"/>
      <color indexed="18"/>
      <name val="Arial"/>
      <family val="2"/>
    </font>
    <font>
      <b/>
      <sz val="10"/>
      <color indexed="56"/>
      <name val="Arial"/>
      <family val="2"/>
    </font>
    <font>
      <b/>
      <sz val="10"/>
      <color indexed="9"/>
      <name val="Arial"/>
      <family val="2"/>
    </font>
    <font>
      <b/>
      <sz val="10"/>
      <color indexed="10"/>
      <name val="Arial"/>
      <family val="2"/>
    </font>
    <font>
      <sz val="8"/>
      <name val="Arial"/>
      <family val="2"/>
    </font>
    <font>
      <b/>
      <sz val="12"/>
      <color indexed="8"/>
      <name val="Arial"/>
      <family val="2"/>
    </font>
    <font>
      <b/>
      <sz val="12"/>
      <color indexed="9"/>
      <name val="Arial"/>
      <family val="2"/>
    </font>
    <font>
      <u/>
      <sz val="10"/>
      <color indexed="12"/>
      <name val="Arial"/>
      <family val="2"/>
    </font>
    <font>
      <u/>
      <sz val="10"/>
      <name val="Arial"/>
      <family val="2"/>
    </font>
    <font>
      <b/>
      <sz val="9"/>
      <color indexed="81"/>
      <name val="Tahoma"/>
      <family val="2"/>
    </font>
    <font>
      <sz val="9"/>
      <color indexed="81"/>
      <name val="Tahoma"/>
      <family val="2"/>
    </font>
    <font>
      <sz val="10"/>
      <color indexed="10"/>
      <name val="Arial"/>
      <family val="2"/>
    </font>
  </fonts>
  <fills count="7">
    <fill>
      <patternFill patternType="none"/>
    </fill>
    <fill>
      <patternFill patternType="gray125"/>
    </fill>
    <fill>
      <patternFill patternType="solid">
        <fgColor indexed="9"/>
        <bgColor indexed="64"/>
      </patternFill>
    </fill>
    <fill>
      <patternFill patternType="solid">
        <fgColor indexed="31"/>
        <bgColor indexed="64"/>
      </patternFill>
    </fill>
    <fill>
      <patternFill patternType="solid">
        <fgColor indexed="62"/>
        <bgColor indexed="64"/>
      </patternFill>
    </fill>
    <fill>
      <patternFill patternType="solid">
        <fgColor indexed="13"/>
        <bgColor indexed="64"/>
      </patternFill>
    </fill>
    <fill>
      <patternFill patternType="solid">
        <fgColor indexed="4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medium">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1" fillId="0" borderId="0"/>
    <xf numFmtId="0" fontId="2" fillId="0" borderId="0"/>
    <xf numFmtId="9"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0" fontId="17" fillId="0" borderId="0" applyNumberFormat="0" applyFill="0" applyBorder="0" applyAlignment="0" applyProtection="0">
      <alignment vertical="top"/>
      <protection locked="0"/>
    </xf>
    <xf numFmtId="0" fontId="2" fillId="0" borderId="0"/>
    <xf numFmtId="0" fontId="2" fillId="0" borderId="0"/>
  </cellStyleXfs>
  <cellXfs count="353">
    <xf numFmtId="0" fontId="0" fillId="0" borderId="0" xfId="0"/>
    <xf numFmtId="0" fontId="2" fillId="2" borderId="0" xfId="1" applyFont="1" applyFill="1" applyBorder="1" applyAlignment="1">
      <alignment vertical="center"/>
    </xf>
    <xf numFmtId="0" fontId="2" fillId="2" borderId="0" xfId="1" applyFont="1" applyFill="1" applyAlignment="1">
      <alignment vertical="center"/>
    </xf>
    <xf numFmtId="0" fontId="2" fillId="2" borderId="0" xfId="1" applyFont="1" applyFill="1" applyBorder="1" applyAlignment="1">
      <alignment horizontal="center" vertical="center"/>
    </xf>
    <xf numFmtId="0" fontId="3" fillId="2" borderId="0" xfId="1" applyFont="1" applyFill="1" applyBorder="1" applyAlignment="1">
      <alignment horizontal="center" vertical="center" wrapText="1"/>
    </xf>
    <xf numFmtId="164" fontId="2" fillId="2" borderId="0" xfId="1" applyNumberFormat="1" applyFont="1" applyFill="1" applyBorder="1" applyAlignment="1">
      <alignment horizontal="center" vertical="center" wrapText="1"/>
    </xf>
    <xf numFmtId="0" fontId="5" fillId="2" borderId="0" xfId="1" applyFont="1" applyFill="1" applyBorder="1" applyAlignment="1" applyProtection="1">
      <alignment horizontal="left" vertical="center"/>
    </xf>
    <xf numFmtId="0" fontId="6" fillId="2" borderId="0" xfId="1" applyFont="1" applyFill="1" applyBorder="1" applyAlignment="1" applyProtection="1">
      <alignment horizontal="center" vertical="center" wrapText="1"/>
    </xf>
    <xf numFmtId="0" fontId="2" fillId="2" borderId="0" xfId="1" applyFont="1" applyFill="1" applyBorder="1" applyAlignment="1"/>
    <xf numFmtId="0" fontId="2" fillId="2" borderId="0" xfId="1" applyFont="1" applyFill="1" applyBorder="1" applyAlignment="1">
      <alignment horizontal="left"/>
    </xf>
    <xf numFmtId="0" fontId="8" fillId="2" borderId="0" xfId="1" applyFont="1" applyFill="1" applyBorder="1" applyAlignment="1">
      <alignment horizontal="left" vertical="center"/>
    </xf>
    <xf numFmtId="0" fontId="2" fillId="2" borderId="0" xfId="1" applyFont="1" applyFill="1" applyBorder="1" applyAlignment="1">
      <alignment horizontal="justify" vertical="justify" wrapText="1"/>
    </xf>
    <xf numFmtId="0" fontId="6" fillId="2" borderId="0" xfId="1" applyFont="1" applyFill="1" applyBorder="1" applyAlignment="1">
      <alignment horizontal="center" vertical="center" wrapText="1"/>
    </xf>
    <xf numFmtId="0" fontId="2" fillId="2" borderId="0" xfId="1" applyFont="1" applyFill="1" applyBorder="1" applyAlignment="1">
      <alignment horizontal="justify" vertical="center" wrapText="1"/>
    </xf>
    <xf numFmtId="0" fontId="5" fillId="2" borderId="0" xfId="1" applyFont="1" applyFill="1" applyBorder="1" applyAlignment="1" applyProtection="1">
      <alignment horizontal="left" vertical="center" wrapText="1"/>
    </xf>
    <xf numFmtId="0" fontId="2" fillId="2" borderId="0" xfId="1" applyFont="1" applyFill="1" applyBorder="1" applyAlignment="1">
      <alignment vertical="center" wrapText="1"/>
    </xf>
    <xf numFmtId="0" fontId="6" fillId="2" borderId="0" xfId="1" applyFont="1" applyFill="1" applyBorder="1" applyAlignment="1" applyProtection="1">
      <alignment horizontal="left" vertical="center"/>
    </xf>
    <xf numFmtId="0" fontId="9" fillId="2" borderId="0" xfId="1" applyFont="1" applyFill="1" applyBorder="1" applyAlignment="1">
      <alignment horizontal="left" vertical="center"/>
    </xf>
    <xf numFmtId="0" fontId="9" fillId="2" borderId="0" xfId="1" applyFont="1" applyFill="1" applyBorder="1" applyAlignment="1">
      <alignment horizontal="center" vertical="center" wrapText="1"/>
    </xf>
    <xf numFmtId="0" fontId="6" fillId="2" borderId="0" xfId="1" applyFont="1" applyFill="1" applyAlignment="1">
      <alignment vertical="center"/>
    </xf>
    <xf numFmtId="0" fontId="2" fillId="2" borderId="0" xfId="1" applyFont="1" applyFill="1" applyAlignment="1">
      <alignment horizontal="justify" vertical="center" wrapText="1"/>
    </xf>
    <xf numFmtId="0" fontId="6" fillId="2" borderId="0" xfId="1" applyFont="1" applyFill="1" applyAlignment="1" applyProtection="1">
      <alignment vertical="center"/>
    </xf>
    <xf numFmtId="0" fontId="6" fillId="2" borderId="17" xfId="1" applyFont="1" applyFill="1" applyBorder="1" applyAlignment="1" applyProtection="1">
      <alignment horizontal="center" vertical="center" wrapText="1"/>
    </xf>
    <xf numFmtId="0" fontId="9" fillId="2" borderId="0" xfId="1" applyFont="1" applyFill="1" applyAlignment="1">
      <alignment vertical="center"/>
    </xf>
    <xf numFmtId="0" fontId="9" fillId="2" borderId="0" xfId="1" applyFont="1" applyFill="1" applyBorder="1" applyAlignment="1">
      <alignment horizontal="center" vertical="center"/>
    </xf>
    <xf numFmtId="0" fontId="11" fillId="3" borderId="1" xfId="2" applyFont="1" applyFill="1" applyBorder="1" applyAlignment="1" applyProtection="1">
      <alignment horizontal="center" vertical="center" wrapText="1"/>
    </xf>
    <xf numFmtId="0" fontId="6" fillId="3" borderId="1" xfId="2" applyFont="1" applyFill="1" applyBorder="1" applyAlignment="1" applyProtection="1">
      <alignment horizontal="center" vertical="center" wrapText="1"/>
    </xf>
    <xf numFmtId="0" fontId="2" fillId="0" borderId="9" xfId="1" applyFont="1" applyBorder="1" applyAlignment="1" applyProtection="1">
      <alignment horizontal="center" vertical="center" wrapText="1"/>
      <protection locked="0"/>
    </xf>
    <xf numFmtId="9" fontId="2" fillId="0" borderId="1" xfId="3" applyFont="1" applyBorder="1" applyAlignment="1" applyProtection="1">
      <alignment horizontal="center" vertical="center" wrapText="1"/>
      <protection locked="0"/>
    </xf>
    <xf numFmtId="0" fontId="2" fillId="2" borderId="1" xfId="1" applyFont="1" applyFill="1" applyBorder="1" applyAlignment="1" applyProtection="1">
      <alignment horizontal="justify" vertical="center" wrapText="1"/>
      <protection locked="0"/>
    </xf>
    <xf numFmtId="0" fontId="2" fillId="0" borderId="1" xfId="1" applyFont="1" applyBorder="1" applyAlignment="1" applyProtection="1">
      <alignment horizontal="center" vertical="center" wrapText="1"/>
      <protection locked="0"/>
    </xf>
    <xf numFmtId="0" fontId="2" fillId="0" borderId="1" xfId="1" applyFont="1" applyBorder="1" applyAlignment="1" applyProtection="1">
      <alignment horizontal="justify" vertical="center" wrapText="1"/>
      <protection locked="0"/>
    </xf>
    <xf numFmtId="0" fontId="2" fillId="2" borderId="1" xfId="1" applyFont="1" applyFill="1" applyBorder="1" applyAlignment="1" applyProtection="1">
      <alignment horizontal="center" vertical="center" wrapText="1"/>
      <protection locked="0"/>
    </xf>
    <xf numFmtId="3" fontId="2" fillId="2" borderId="1" xfId="1" applyNumberFormat="1" applyFont="1" applyFill="1" applyBorder="1" applyAlignment="1" applyProtection="1">
      <alignment horizontal="center" vertical="center" wrapText="1"/>
      <protection locked="0"/>
    </xf>
    <xf numFmtId="0" fontId="6" fillId="2" borderId="18" xfId="1" applyFont="1" applyFill="1" applyBorder="1" applyAlignment="1">
      <alignment horizontal="center" vertical="center"/>
    </xf>
    <xf numFmtId="0" fontId="6" fillId="2" borderId="19" xfId="1" applyFont="1" applyFill="1" applyBorder="1" applyAlignment="1" applyProtection="1">
      <alignment horizontal="center" vertical="center"/>
    </xf>
    <xf numFmtId="0" fontId="6" fillId="2" borderId="20" xfId="1" applyFont="1" applyFill="1" applyBorder="1" applyAlignment="1" applyProtection="1">
      <alignment horizontal="center" vertical="center"/>
    </xf>
    <xf numFmtId="0" fontId="6" fillId="2" borderId="21" xfId="1" applyFont="1" applyFill="1" applyBorder="1" applyAlignment="1" applyProtection="1">
      <alignment horizontal="center" vertical="center"/>
    </xf>
    <xf numFmtId="0" fontId="6" fillId="2" borderId="22" xfId="1" applyFont="1" applyFill="1" applyBorder="1" applyAlignment="1" applyProtection="1">
      <alignment horizontal="center" vertical="center" wrapText="1"/>
      <protection locked="0"/>
    </xf>
    <xf numFmtId="3" fontId="14" fillId="0" borderId="23" xfId="4" applyNumberFormat="1" applyFont="1" applyFill="1" applyBorder="1" applyAlignment="1" applyProtection="1">
      <alignment horizontal="center" vertical="center"/>
      <protection locked="0"/>
    </xf>
    <xf numFmtId="3" fontId="14" fillId="0" borderId="24" xfId="4" applyNumberFormat="1" applyFont="1" applyFill="1" applyBorder="1" applyAlignment="1" applyProtection="1">
      <alignment horizontal="center" vertical="center"/>
      <protection locked="0"/>
    </xf>
    <xf numFmtId="3" fontId="14" fillId="0" borderId="5" xfId="4" applyNumberFormat="1" applyFont="1" applyFill="1" applyBorder="1" applyAlignment="1" applyProtection="1">
      <alignment horizontal="center" vertical="center"/>
      <protection locked="0"/>
    </xf>
    <xf numFmtId="0" fontId="6" fillId="2" borderId="25" xfId="1" applyFont="1" applyFill="1" applyBorder="1" applyAlignment="1" applyProtection="1">
      <alignment horizontal="center" vertical="center" wrapText="1"/>
      <protection locked="0"/>
    </xf>
    <xf numFmtId="1" fontId="14" fillId="0" borderId="26" xfId="1" applyNumberFormat="1" applyFont="1" applyFill="1" applyBorder="1" applyAlignment="1">
      <alignment horizontal="center" vertical="center"/>
    </xf>
    <xf numFmtId="1" fontId="14" fillId="0" borderId="27" xfId="1" applyNumberFormat="1" applyFont="1" applyFill="1" applyBorder="1" applyAlignment="1">
      <alignment horizontal="center" vertical="center"/>
    </xf>
    <xf numFmtId="0" fontId="6" fillId="2" borderId="18" xfId="1" applyFont="1" applyFill="1" applyBorder="1" applyAlignment="1">
      <alignment horizontal="center" vertical="center" wrapText="1"/>
    </xf>
    <xf numFmtId="9" fontId="6" fillId="0" borderId="28" xfId="5" applyNumberFormat="1" applyFont="1" applyFill="1" applyBorder="1" applyAlignment="1" applyProtection="1">
      <alignment horizontal="center" vertical="center"/>
    </xf>
    <xf numFmtId="0" fontId="12" fillId="2" borderId="0" xfId="1" applyFont="1" applyFill="1" applyBorder="1" applyAlignment="1">
      <alignment horizontal="center" vertical="center"/>
    </xf>
    <xf numFmtId="10" fontId="12" fillId="2" borderId="0" xfId="5" applyNumberFormat="1" applyFont="1" applyFill="1" applyBorder="1" applyAlignment="1" applyProtection="1">
      <alignment horizontal="center" vertical="center"/>
      <protection locked="0"/>
    </xf>
    <xf numFmtId="0" fontId="6" fillId="2" borderId="19" xfId="1" applyFont="1" applyFill="1" applyBorder="1" applyAlignment="1" applyProtection="1">
      <alignment horizontal="center" vertical="center" wrapText="1"/>
    </xf>
    <xf numFmtId="1" fontId="14" fillId="0" borderId="20" xfId="1" applyNumberFormat="1" applyFont="1" applyFill="1" applyBorder="1" applyAlignment="1" applyProtection="1">
      <alignment horizontal="center" vertical="center"/>
      <protection locked="0"/>
    </xf>
    <xf numFmtId="1" fontId="14" fillId="0" borderId="21" xfId="1" applyNumberFormat="1" applyFont="1" applyFill="1" applyBorder="1" applyAlignment="1" applyProtection="1">
      <alignment horizontal="center" vertical="center"/>
      <protection locked="0"/>
    </xf>
    <xf numFmtId="9" fontId="14" fillId="0" borderId="20" xfId="5" applyFont="1" applyFill="1" applyBorder="1" applyAlignment="1">
      <alignment horizontal="center" vertical="center"/>
    </xf>
    <xf numFmtId="9" fontId="14" fillId="0" borderId="21" xfId="5" applyFont="1" applyFill="1" applyBorder="1" applyAlignment="1">
      <alignment horizontal="center" vertical="center"/>
    </xf>
    <xf numFmtId="166" fontId="3" fillId="2" borderId="0" xfId="1" applyNumberFormat="1" applyFont="1" applyFill="1" applyBorder="1" applyAlignment="1" applyProtection="1">
      <alignment horizontal="center" vertical="center"/>
    </xf>
    <xf numFmtId="0" fontId="6" fillId="2" borderId="0" xfId="1" applyFont="1" applyFill="1" applyBorder="1" applyAlignment="1">
      <alignment vertical="center"/>
    </xf>
    <xf numFmtId="166" fontId="2" fillId="2" borderId="0" xfId="1" applyNumberFormat="1" applyFont="1" applyFill="1" applyBorder="1" applyAlignment="1" applyProtection="1">
      <alignment vertical="center"/>
      <protection locked="0"/>
    </xf>
    <xf numFmtId="0" fontId="12" fillId="4" borderId="1" xfId="2" applyFont="1" applyFill="1" applyBorder="1" applyAlignment="1" applyProtection="1">
      <alignment horizontal="center" vertical="center" wrapText="1"/>
    </xf>
    <xf numFmtId="0" fontId="12" fillId="4" borderId="1" xfId="1" applyFont="1" applyFill="1" applyBorder="1" applyAlignment="1" applyProtection="1">
      <alignment horizontal="center" vertical="center" wrapText="1"/>
    </xf>
    <xf numFmtId="0" fontId="12" fillId="4" borderId="1" xfId="1" applyFont="1" applyFill="1" applyBorder="1" applyAlignment="1" applyProtection="1">
      <alignment horizontal="center" vertical="center"/>
    </xf>
    <xf numFmtId="0" fontId="2" fillId="2" borderId="0" xfId="1" applyFont="1" applyFill="1" applyAlignment="1" applyProtection="1">
      <alignment vertical="center"/>
      <protection locked="0"/>
    </xf>
    <xf numFmtId="0" fontId="6" fillId="0" borderId="24" xfId="2" applyFont="1" applyFill="1" applyBorder="1" applyAlignment="1" applyProtection="1">
      <alignment horizontal="center" vertical="center" wrapText="1"/>
      <protection locked="0"/>
    </xf>
    <xf numFmtId="0" fontId="6" fillId="0" borderId="1" xfId="2" applyFont="1" applyFill="1" applyBorder="1" applyAlignment="1" applyProtection="1">
      <alignment horizontal="center" vertical="center" wrapText="1"/>
      <protection locked="0"/>
    </xf>
    <xf numFmtId="0" fontId="6" fillId="0" borderId="14" xfId="2"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wrapText="1"/>
      <protection locked="0"/>
    </xf>
    <xf numFmtId="0" fontId="6" fillId="0" borderId="1" xfId="1" applyFont="1" applyFill="1" applyBorder="1" applyAlignment="1" applyProtection="1">
      <alignment horizontal="center" vertical="center"/>
      <protection locked="0"/>
    </xf>
    <xf numFmtId="0" fontId="6" fillId="0" borderId="1" xfId="1" applyFont="1" applyFill="1" applyBorder="1" applyAlignment="1" applyProtection="1">
      <protection locked="0"/>
    </xf>
    <xf numFmtId="0" fontId="2" fillId="2" borderId="0" xfId="1" applyFont="1" applyFill="1" applyBorder="1" applyAlignment="1" applyProtection="1">
      <alignment vertical="center"/>
      <protection locked="0"/>
    </xf>
    <xf numFmtId="0" fontId="2" fillId="0" borderId="1" xfId="1" applyFont="1" applyFill="1" applyBorder="1" applyAlignment="1" applyProtection="1">
      <alignment horizontal="justify" vertical="center" wrapText="1"/>
      <protection locked="0"/>
    </xf>
    <xf numFmtId="0" fontId="2" fillId="0" borderId="1" xfId="1" applyFont="1" applyFill="1" applyBorder="1" applyAlignment="1" applyProtection="1">
      <alignment horizontal="center" vertical="center" wrapText="1"/>
      <protection locked="0"/>
    </xf>
    <xf numFmtId="0" fontId="18" fillId="0" borderId="14" xfId="6" applyFont="1" applyFill="1" applyBorder="1" applyAlignment="1" applyProtection="1">
      <alignment horizontal="center" vertical="center" wrapText="1"/>
      <protection locked="0"/>
    </xf>
    <xf numFmtId="0" fontId="2" fillId="2" borderId="1" xfId="1" applyFont="1" applyFill="1" applyBorder="1" applyAlignment="1" applyProtection="1">
      <alignment horizontal="justify" vertical="top" wrapText="1"/>
      <protection locked="0"/>
    </xf>
    <xf numFmtId="0" fontId="2" fillId="0" borderId="14" xfId="6" applyFont="1" applyFill="1" applyBorder="1" applyAlignment="1" applyProtection="1">
      <alignment horizontal="center" vertical="center" wrapText="1"/>
      <protection locked="0"/>
    </xf>
    <xf numFmtId="0" fontId="21" fillId="2" borderId="1" xfId="1" applyFont="1" applyFill="1" applyBorder="1" applyAlignment="1" applyProtection="1">
      <alignment horizontal="center" vertical="center" wrapText="1"/>
      <protection locked="0"/>
    </xf>
    <xf numFmtId="0" fontId="11" fillId="3" borderId="1" xfId="7" applyFont="1" applyFill="1" applyBorder="1" applyAlignment="1" applyProtection="1">
      <alignment horizontal="center" vertical="center" wrapText="1"/>
    </xf>
    <xf numFmtId="0" fontId="6" fillId="3" borderId="1" xfId="7" applyFont="1" applyFill="1" applyBorder="1" applyAlignment="1" applyProtection="1">
      <alignment horizontal="center" vertical="center" wrapText="1"/>
    </xf>
    <xf numFmtId="0" fontId="12" fillId="4" borderId="1" xfId="7" applyFont="1" applyFill="1" applyBorder="1" applyAlignment="1" applyProtection="1">
      <alignment horizontal="center" vertical="center" wrapText="1"/>
    </xf>
    <xf numFmtId="0" fontId="6" fillId="0" borderId="24" xfId="7" applyFont="1" applyFill="1" applyBorder="1" applyAlignment="1" applyProtection="1">
      <alignment horizontal="center" vertical="center" wrapText="1"/>
      <protection locked="0"/>
    </xf>
    <xf numFmtId="0" fontId="6" fillId="0" borderId="1" xfId="7" applyFont="1" applyFill="1" applyBorder="1" applyAlignment="1" applyProtection="1">
      <alignment horizontal="center" vertical="center" wrapText="1"/>
      <protection locked="0"/>
    </xf>
    <xf numFmtId="0" fontId="6" fillId="0" borderId="14" xfId="7" applyFont="1" applyFill="1" applyBorder="1" applyAlignment="1" applyProtection="1">
      <alignment horizontal="center" vertical="center" wrapText="1"/>
      <protection locked="0"/>
    </xf>
    <xf numFmtId="17" fontId="21" fillId="2" borderId="1" xfId="1" applyNumberFormat="1" applyFont="1" applyFill="1" applyBorder="1" applyAlignment="1" applyProtection="1">
      <alignment horizontal="center" vertical="center" wrapText="1"/>
      <protection locked="0"/>
    </xf>
    <xf numFmtId="3" fontId="6" fillId="0" borderId="1" xfId="1" applyNumberFormat="1" applyFont="1" applyBorder="1" applyAlignment="1" applyProtection="1">
      <alignment horizontal="center" vertical="center"/>
      <protection locked="0"/>
    </xf>
    <xf numFmtId="17" fontId="2" fillId="2" borderId="1" xfId="1" applyNumberFormat="1" applyFont="1" applyFill="1" applyBorder="1" applyAlignment="1" applyProtection="1">
      <alignment horizontal="center" vertical="center" wrapText="1"/>
      <protection locked="0"/>
    </xf>
    <xf numFmtId="0" fontId="2" fillId="2" borderId="1" xfId="1" applyFont="1" applyFill="1" applyBorder="1" applyAlignment="1" applyProtection="1">
      <alignment horizontal="justify" vertical="center" wrapText="1"/>
      <protection locked="0"/>
    </xf>
    <xf numFmtId="0" fontId="12" fillId="4" borderId="1" xfId="1" applyFont="1" applyFill="1" applyBorder="1" applyAlignment="1" applyProtection="1">
      <alignment horizontal="center" vertical="center" wrapText="1"/>
    </xf>
    <xf numFmtId="166" fontId="3" fillId="2" borderId="0" xfId="1" applyNumberFormat="1" applyFont="1" applyFill="1" applyBorder="1" applyAlignment="1" applyProtection="1">
      <alignment horizontal="center" vertical="center"/>
    </xf>
    <xf numFmtId="0" fontId="11" fillId="3" borderId="1" xfId="2" applyFont="1" applyFill="1" applyBorder="1" applyAlignment="1" applyProtection="1">
      <alignment horizontal="center" vertical="center" wrapText="1"/>
    </xf>
    <xf numFmtId="0" fontId="2" fillId="2" borderId="0" xfId="8" applyFont="1" applyFill="1" applyBorder="1" applyAlignment="1">
      <alignment vertical="center"/>
    </xf>
    <xf numFmtId="0" fontId="2" fillId="2" borderId="0" xfId="8" applyFont="1" applyFill="1" applyAlignment="1">
      <alignment vertical="center"/>
    </xf>
    <xf numFmtId="0" fontId="2" fillId="2" borderId="0" xfId="8" applyFont="1" applyFill="1" applyBorder="1" applyAlignment="1">
      <alignment horizontal="center" vertical="center"/>
    </xf>
    <xf numFmtId="0" fontId="3" fillId="2" borderId="0" xfId="8" applyFont="1" applyFill="1" applyBorder="1" applyAlignment="1">
      <alignment horizontal="center" vertical="center" wrapText="1"/>
    </xf>
    <xf numFmtId="164" fontId="2" fillId="2" borderId="0" xfId="8" applyNumberFormat="1" applyFont="1" applyFill="1" applyBorder="1" applyAlignment="1">
      <alignment horizontal="center" vertical="center" wrapText="1"/>
    </xf>
    <xf numFmtId="0" fontId="5" fillId="2" borderId="0" xfId="8" applyFont="1" applyFill="1" applyBorder="1" applyAlignment="1" applyProtection="1">
      <alignment horizontal="left" vertical="center"/>
    </xf>
    <xf numFmtId="0" fontId="6" fillId="2" borderId="0" xfId="8" applyFont="1" applyFill="1" applyBorder="1" applyAlignment="1" applyProtection="1">
      <alignment horizontal="center" vertical="center" wrapText="1"/>
    </xf>
    <xf numFmtId="0" fontId="2" fillId="2" borderId="0" xfId="8" applyFont="1" applyFill="1" applyBorder="1" applyAlignment="1"/>
    <xf numFmtId="0" fontId="2" fillId="2" borderId="0" xfId="8" applyFont="1" applyFill="1" applyBorder="1" applyAlignment="1">
      <alignment horizontal="left"/>
    </xf>
    <xf numFmtId="0" fontId="8" fillId="2" borderId="0" xfId="8" applyFont="1" applyFill="1" applyBorder="1" applyAlignment="1">
      <alignment horizontal="left" vertical="center"/>
    </xf>
    <xf numFmtId="0" fontId="2" fillId="2" borderId="0" xfId="8" applyFont="1" applyFill="1" applyBorder="1" applyAlignment="1">
      <alignment horizontal="justify" vertical="justify" wrapText="1"/>
    </xf>
    <xf numFmtId="0" fontId="6" fillId="2" borderId="0" xfId="8" applyFont="1" applyFill="1" applyBorder="1" applyAlignment="1">
      <alignment horizontal="center" vertical="center" wrapText="1"/>
    </xf>
    <xf numFmtId="0" fontId="2" fillId="2" borderId="0" xfId="8" applyFont="1" applyFill="1" applyBorder="1" applyAlignment="1">
      <alignment horizontal="justify" vertical="center" wrapText="1"/>
    </xf>
    <xf numFmtId="0" fontId="5" fillId="2" borderId="0" xfId="8" applyFont="1" applyFill="1" applyBorder="1" applyAlignment="1" applyProtection="1">
      <alignment horizontal="left" vertical="center" wrapText="1"/>
    </xf>
    <xf numFmtId="0" fontId="2" fillId="2" borderId="0" xfId="8" applyFont="1" applyFill="1" applyBorder="1" applyAlignment="1">
      <alignment vertical="center" wrapText="1"/>
    </xf>
    <xf numFmtId="0" fontId="6" fillId="2" borderId="0" xfId="8" applyFont="1" applyFill="1" applyBorder="1" applyAlignment="1" applyProtection="1">
      <alignment horizontal="left" vertical="center"/>
    </xf>
    <xf numFmtId="0" fontId="9" fillId="2" borderId="0" xfId="8" applyFont="1" applyFill="1" applyBorder="1" applyAlignment="1">
      <alignment horizontal="left" vertical="center"/>
    </xf>
    <xf numFmtId="0" fontId="9" fillId="2" borderId="0" xfId="8" applyFont="1" applyFill="1" applyBorder="1" applyAlignment="1">
      <alignment horizontal="center" vertical="center" wrapText="1"/>
    </xf>
    <xf numFmtId="0" fontId="6" fillId="2" borderId="0" xfId="8" applyFont="1" applyFill="1" applyAlignment="1">
      <alignment vertical="center"/>
    </xf>
    <xf numFmtId="0" fontId="2" fillId="2" borderId="0" xfId="8" applyFont="1" applyFill="1" applyAlignment="1">
      <alignment horizontal="justify" vertical="center" wrapText="1"/>
    </xf>
    <xf numFmtId="0" fontId="6" fillId="2" borderId="0" xfId="8" applyFont="1" applyFill="1" applyAlignment="1" applyProtection="1">
      <alignment vertical="center"/>
    </xf>
    <xf numFmtId="0" fontId="6" fillId="2" borderId="17" xfId="8" applyFont="1" applyFill="1" applyBorder="1" applyAlignment="1" applyProtection="1">
      <alignment horizontal="center" vertical="center" wrapText="1"/>
    </xf>
    <xf numFmtId="0" fontId="9" fillId="2" borderId="0" xfId="8" applyFont="1" applyFill="1" applyAlignment="1">
      <alignment vertical="center"/>
    </xf>
    <xf numFmtId="0" fontId="9" fillId="2" borderId="0" xfId="8" applyFont="1" applyFill="1" applyBorder="1" applyAlignment="1">
      <alignment horizontal="center" vertical="center"/>
    </xf>
    <xf numFmtId="0" fontId="2" fillId="0" borderId="9" xfId="8" applyFont="1" applyBorder="1" applyAlignment="1" applyProtection="1">
      <alignment horizontal="center" vertical="center" wrapText="1"/>
      <protection locked="0"/>
    </xf>
    <xf numFmtId="0" fontId="2" fillId="0" borderId="1" xfId="8" applyFont="1" applyBorder="1" applyAlignment="1" applyProtection="1">
      <alignment horizontal="center" vertical="center" wrapText="1"/>
      <protection locked="0"/>
    </xf>
    <xf numFmtId="0" fontId="21" fillId="2" borderId="1" xfId="8" applyFont="1" applyFill="1" applyBorder="1" applyAlignment="1" applyProtection="1">
      <alignment horizontal="center" vertical="center" wrapText="1"/>
      <protection locked="0"/>
    </xf>
    <xf numFmtId="3" fontId="21" fillId="2" borderId="1" xfId="8" applyNumberFormat="1" applyFont="1" applyFill="1" applyBorder="1" applyAlignment="1" applyProtection="1">
      <alignment horizontal="center" vertical="center" wrapText="1"/>
      <protection locked="0"/>
    </xf>
    <xf numFmtId="0" fontId="6" fillId="2" borderId="18" xfId="8" applyFont="1" applyFill="1" applyBorder="1" applyAlignment="1">
      <alignment horizontal="center" vertical="center"/>
    </xf>
    <xf numFmtId="0" fontId="6" fillId="2" borderId="19" xfId="8" applyFont="1" applyFill="1" applyBorder="1" applyAlignment="1" applyProtection="1">
      <alignment horizontal="center" vertical="center"/>
    </xf>
    <xf numFmtId="0" fontId="6" fillId="2" borderId="20" xfId="8" applyFont="1" applyFill="1" applyBorder="1" applyAlignment="1" applyProtection="1">
      <alignment horizontal="center" vertical="center"/>
    </xf>
    <xf numFmtId="0" fontId="6" fillId="2" borderId="21" xfId="8" applyFont="1" applyFill="1" applyBorder="1" applyAlignment="1" applyProtection="1">
      <alignment horizontal="center" vertical="center"/>
    </xf>
    <xf numFmtId="0" fontId="6" fillId="2" borderId="22" xfId="8" applyFont="1" applyFill="1" applyBorder="1" applyAlignment="1" applyProtection="1">
      <alignment horizontal="center" vertical="center" wrapText="1"/>
      <protection locked="0"/>
    </xf>
    <xf numFmtId="0" fontId="6" fillId="2" borderId="25" xfId="8" applyFont="1" applyFill="1" applyBorder="1" applyAlignment="1" applyProtection="1">
      <alignment horizontal="center" vertical="center" wrapText="1"/>
      <protection locked="0"/>
    </xf>
    <xf numFmtId="1" fontId="14" fillId="0" borderId="26" xfId="8" applyNumberFormat="1" applyFont="1" applyFill="1" applyBorder="1" applyAlignment="1">
      <alignment horizontal="center" vertical="center"/>
    </xf>
    <xf numFmtId="1" fontId="14" fillId="0" borderId="27" xfId="8" applyNumberFormat="1" applyFont="1" applyFill="1" applyBorder="1" applyAlignment="1">
      <alignment horizontal="center" vertical="center"/>
    </xf>
    <xf numFmtId="0" fontId="6" fillId="2" borderId="18" xfId="8" applyFont="1" applyFill="1" applyBorder="1" applyAlignment="1">
      <alignment horizontal="center" vertical="center" wrapText="1"/>
    </xf>
    <xf numFmtId="0" fontId="12" fillId="2" borderId="0" xfId="8" applyFont="1" applyFill="1" applyBorder="1" applyAlignment="1">
      <alignment horizontal="center" vertical="center"/>
    </xf>
    <xf numFmtId="0" fontId="6" fillId="2" borderId="19" xfId="8" applyFont="1" applyFill="1" applyBorder="1" applyAlignment="1" applyProtection="1">
      <alignment horizontal="center" vertical="center" wrapText="1"/>
    </xf>
    <xf numFmtId="1" fontId="14" fillId="0" borderId="20" xfId="8" applyNumberFormat="1" applyFont="1" applyFill="1" applyBorder="1" applyAlignment="1" applyProtection="1">
      <alignment horizontal="center" vertical="center"/>
      <protection locked="0"/>
    </xf>
    <xf numFmtId="1" fontId="14" fillId="0" borderId="21" xfId="8" applyNumberFormat="1" applyFont="1" applyFill="1" applyBorder="1" applyAlignment="1" applyProtection="1">
      <alignment horizontal="center" vertical="center"/>
      <protection locked="0"/>
    </xf>
    <xf numFmtId="166" fontId="3" fillId="2" borderId="0" xfId="8" applyNumberFormat="1" applyFont="1" applyFill="1" applyBorder="1" applyAlignment="1" applyProtection="1">
      <alignment horizontal="center" vertical="center"/>
    </xf>
    <xf numFmtId="0" fontId="6" fillId="2" borderId="0" xfId="8" applyFont="1" applyFill="1" applyBorder="1" applyAlignment="1">
      <alignment vertical="center"/>
    </xf>
    <xf numFmtId="166" fontId="2" fillId="2" borderId="0" xfId="8" applyNumberFormat="1" applyFont="1" applyFill="1" applyBorder="1" applyAlignment="1" applyProtection="1">
      <alignment vertical="center"/>
      <protection locked="0"/>
    </xf>
    <xf numFmtId="0" fontId="12" fillId="4" borderId="1" xfId="8" applyFont="1" applyFill="1" applyBorder="1" applyAlignment="1" applyProtection="1">
      <alignment horizontal="center" vertical="center" wrapText="1"/>
    </xf>
    <xf numFmtId="0" fontId="12" fillId="4" borderId="1" xfId="8" applyFont="1" applyFill="1" applyBorder="1" applyAlignment="1" applyProtection="1">
      <alignment horizontal="center" vertical="center"/>
    </xf>
    <xf numFmtId="0" fontId="2" fillId="2" borderId="0" xfId="8" applyFont="1" applyFill="1" applyAlignment="1" applyProtection="1">
      <alignment vertical="center"/>
      <protection locked="0"/>
    </xf>
    <xf numFmtId="0" fontId="2" fillId="0" borderId="24" xfId="7" applyFont="1" applyFill="1" applyBorder="1" applyAlignment="1" applyProtection="1">
      <alignment horizontal="justify" vertical="center" wrapText="1"/>
      <protection locked="0"/>
    </xf>
    <xf numFmtId="0" fontId="6" fillId="0" borderId="1" xfId="8" applyFont="1" applyFill="1" applyBorder="1" applyAlignment="1" applyProtection="1">
      <alignment horizontal="center" vertical="center" wrapText="1"/>
      <protection locked="0"/>
    </xf>
    <xf numFmtId="0" fontId="6" fillId="0" borderId="1" xfId="8" applyFont="1" applyFill="1" applyBorder="1" applyAlignment="1" applyProtection="1">
      <alignment horizontal="center" vertical="center"/>
      <protection locked="0"/>
    </xf>
    <xf numFmtId="0" fontId="6" fillId="0" borderId="1" xfId="8" applyFont="1" applyFill="1" applyBorder="1" applyAlignment="1" applyProtection="1">
      <protection locked="0"/>
    </xf>
    <xf numFmtId="0" fontId="2" fillId="2" borderId="0" xfId="8" applyFont="1" applyFill="1" applyBorder="1" applyAlignment="1" applyProtection="1">
      <alignment vertical="center"/>
      <protection locked="0"/>
    </xf>
    <xf numFmtId="0" fontId="2" fillId="0" borderId="1" xfId="8" applyFont="1" applyFill="1" applyBorder="1" applyAlignment="1" applyProtection="1">
      <alignment horizontal="justify" vertical="center" wrapText="1"/>
      <protection locked="0"/>
    </xf>
    <xf numFmtId="0" fontId="2" fillId="0" borderId="1" xfId="8" applyFont="1" applyFill="1" applyBorder="1" applyAlignment="1" applyProtection="1">
      <alignment horizontal="center" vertical="center" wrapText="1"/>
      <protection locked="0"/>
    </xf>
    <xf numFmtId="0" fontId="2" fillId="2" borderId="1" xfId="8" applyFont="1" applyFill="1" applyBorder="1" applyAlignment="1" applyProtection="1">
      <alignment horizontal="justify" vertical="top" wrapText="1"/>
      <protection locked="0"/>
    </xf>
    <xf numFmtId="0" fontId="1" fillId="0" borderId="9" xfId="1" applyFont="1" applyBorder="1" applyAlignment="1" applyProtection="1">
      <alignment horizontal="center" vertical="center" wrapText="1"/>
      <protection locked="0"/>
    </xf>
    <xf numFmtId="0" fontId="1" fillId="0" borderId="1" xfId="1" applyFont="1" applyBorder="1" applyAlignment="1" applyProtection="1">
      <alignment horizontal="justify" vertical="center" wrapText="1"/>
      <protection locked="0"/>
    </xf>
    <xf numFmtId="0" fontId="1" fillId="2" borderId="1" xfId="1" applyFont="1" applyFill="1" applyBorder="1" applyAlignment="1" applyProtection="1">
      <alignment horizontal="justify" vertical="center" wrapText="1"/>
      <protection locked="0"/>
    </xf>
    <xf numFmtId="9" fontId="1" fillId="0" borderId="1" xfId="3" applyFont="1" applyBorder="1" applyAlignment="1" applyProtection="1">
      <alignment horizontal="center" vertical="center" wrapText="1"/>
      <protection locked="0"/>
    </xf>
    <xf numFmtId="0" fontId="1" fillId="2" borderId="1" xfId="8" applyFont="1" applyFill="1" applyBorder="1" applyAlignment="1" applyProtection="1">
      <alignment horizontal="justify" vertical="center" wrapText="1"/>
      <protection locked="0"/>
    </xf>
    <xf numFmtId="0" fontId="1" fillId="0" borderId="1" xfId="8" applyFont="1" applyBorder="1" applyAlignment="1" applyProtection="1">
      <alignment horizontal="justify" vertical="center" wrapText="1"/>
      <protection locked="0"/>
    </xf>
    <xf numFmtId="166" fontId="3" fillId="2" borderId="0" xfId="1" applyNumberFormat="1" applyFont="1" applyFill="1" applyBorder="1" applyAlignment="1" applyProtection="1">
      <alignment horizontal="center" vertical="center"/>
    </xf>
    <xf numFmtId="0" fontId="11" fillId="3" borderId="1" xfId="2" applyFont="1" applyFill="1" applyBorder="1" applyAlignment="1" applyProtection="1">
      <alignment horizontal="center" vertical="center" wrapText="1"/>
    </xf>
    <xf numFmtId="0" fontId="12" fillId="4" borderId="1" xfId="1" applyFont="1" applyFill="1" applyBorder="1" applyAlignment="1" applyProtection="1">
      <alignment horizontal="center" vertical="center" wrapText="1"/>
    </xf>
    <xf numFmtId="0" fontId="1" fillId="0" borderId="1" xfId="1" applyFont="1" applyBorder="1" applyAlignment="1" applyProtection="1">
      <alignment horizontal="center" vertical="center" wrapText="1"/>
      <protection locked="0"/>
    </xf>
    <xf numFmtId="0" fontId="12" fillId="4" borderId="1" xfId="1" applyFont="1" applyFill="1" applyBorder="1" applyAlignment="1" applyProtection="1">
      <alignment horizontal="center" vertical="center" wrapText="1"/>
    </xf>
    <xf numFmtId="166" fontId="3" fillId="2" borderId="0" xfId="1" applyNumberFormat="1" applyFont="1" applyFill="1" applyBorder="1" applyAlignment="1" applyProtection="1">
      <alignment horizontal="center" vertical="center"/>
    </xf>
    <xf numFmtId="0" fontId="11" fillId="3" borderId="1" xfId="2" applyFont="1" applyFill="1" applyBorder="1" applyAlignment="1" applyProtection="1">
      <alignment horizontal="center" vertical="center" wrapText="1"/>
    </xf>
    <xf numFmtId="0" fontId="2" fillId="2" borderId="1" xfId="1" applyFont="1" applyFill="1" applyBorder="1" applyAlignment="1">
      <alignment horizontal="center" vertical="center"/>
    </xf>
    <xf numFmtId="0" fontId="3" fillId="2" borderId="2" xfId="1" applyFont="1" applyFill="1" applyBorder="1" applyAlignment="1" applyProtection="1">
      <alignment horizontal="center" vertical="center"/>
      <protection locked="0"/>
    </xf>
    <xf numFmtId="0" fontId="3" fillId="2" borderId="3" xfId="1" applyFont="1" applyFill="1" applyBorder="1" applyAlignment="1" applyProtection="1">
      <alignment horizontal="center" vertical="center"/>
      <protection locked="0"/>
    </xf>
    <xf numFmtId="0" fontId="4" fillId="2" borderId="4" xfId="1" applyFont="1" applyFill="1" applyBorder="1" applyAlignment="1" applyProtection="1">
      <alignment horizontal="center" vertical="center" wrapText="1"/>
      <protection locked="0"/>
    </xf>
    <xf numFmtId="0" fontId="4" fillId="2" borderId="5" xfId="1" applyFont="1" applyFill="1" applyBorder="1" applyAlignment="1" applyProtection="1">
      <alignment horizontal="center" vertical="center" wrapText="1"/>
      <protection locked="0"/>
    </xf>
    <xf numFmtId="0" fontId="4" fillId="2" borderId="6" xfId="1" applyFont="1" applyFill="1" applyBorder="1" applyAlignment="1" applyProtection="1">
      <alignment horizontal="center" vertical="center" wrapText="1"/>
      <protection locked="0"/>
    </xf>
    <xf numFmtId="0" fontId="3" fillId="2" borderId="7" xfId="1" applyFont="1" applyFill="1" applyBorder="1" applyAlignment="1" applyProtection="1">
      <alignment horizontal="center" vertical="center" wrapText="1"/>
      <protection locked="0"/>
    </xf>
    <xf numFmtId="0" fontId="3" fillId="2" borderId="8" xfId="1" applyFont="1" applyFill="1" applyBorder="1" applyAlignment="1" applyProtection="1">
      <alignment horizontal="center" vertical="center" wrapText="1"/>
      <protection locked="0"/>
    </xf>
    <xf numFmtId="14" fontId="2" fillId="2" borderId="9" xfId="1" applyNumberFormat="1" applyFont="1" applyFill="1" applyBorder="1" applyAlignment="1" applyProtection="1">
      <alignment horizontal="center" vertical="center" wrapText="1"/>
      <protection locked="0"/>
    </xf>
    <xf numFmtId="14" fontId="2" fillId="2" borderId="1" xfId="1" applyNumberFormat="1" applyFont="1" applyFill="1" applyBorder="1" applyAlignment="1" applyProtection="1">
      <alignment horizontal="center" vertical="center" wrapText="1"/>
      <protection locked="0"/>
    </xf>
    <xf numFmtId="14" fontId="2" fillId="2" borderId="10" xfId="1" applyNumberFormat="1" applyFont="1" applyFill="1" applyBorder="1" applyAlignment="1" applyProtection="1">
      <alignment horizontal="center" vertical="center" wrapText="1"/>
      <protection locked="0"/>
    </xf>
    <xf numFmtId="0" fontId="4" fillId="0" borderId="7" xfId="1" applyFont="1" applyBorder="1" applyAlignment="1" applyProtection="1">
      <alignment horizontal="center" vertical="center" wrapText="1"/>
      <protection locked="0"/>
    </xf>
    <xf numFmtId="0" fontId="4" fillId="0" borderId="8" xfId="1" applyFont="1" applyBorder="1" applyAlignment="1" applyProtection="1">
      <alignment horizontal="center" vertical="center" wrapText="1"/>
      <protection locked="0"/>
    </xf>
    <xf numFmtId="164" fontId="2" fillId="2" borderId="11" xfId="1" applyNumberFormat="1" applyFont="1" applyFill="1" applyBorder="1" applyAlignment="1" applyProtection="1">
      <alignment horizontal="center" vertical="center" wrapText="1"/>
      <protection locked="0"/>
    </xf>
    <xf numFmtId="164" fontId="2" fillId="2" borderId="12" xfId="1" applyNumberFormat="1" applyFont="1" applyFill="1" applyBorder="1" applyAlignment="1" applyProtection="1">
      <alignment horizontal="center" vertical="center" wrapText="1"/>
      <protection locked="0"/>
    </xf>
    <xf numFmtId="164" fontId="2" fillId="2" borderId="13" xfId="1" applyNumberFormat="1" applyFont="1" applyFill="1" applyBorder="1" applyAlignment="1" applyProtection="1">
      <alignment horizontal="center" vertical="center" wrapText="1"/>
      <protection locked="0"/>
    </xf>
    <xf numFmtId="0" fontId="2" fillId="2" borderId="14" xfId="1" applyFont="1" applyFill="1" applyBorder="1" applyAlignment="1" applyProtection="1">
      <alignment horizontal="center" vertical="center" wrapText="1"/>
      <protection locked="0"/>
    </xf>
    <xf numFmtId="0" fontId="2" fillId="2" borderId="15" xfId="1" applyFont="1" applyFill="1" applyBorder="1" applyAlignment="1" applyProtection="1">
      <alignment horizontal="center" vertical="center" wrapText="1"/>
      <protection locked="0"/>
    </xf>
    <xf numFmtId="0" fontId="7" fillId="2" borderId="14" xfId="1" applyFont="1" applyFill="1" applyBorder="1" applyAlignment="1" applyProtection="1">
      <alignment horizontal="center" vertical="center" wrapText="1"/>
      <protection locked="0"/>
    </xf>
    <xf numFmtId="0" fontId="7" fillId="2" borderId="16" xfId="1" applyFont="1" applyFill="1" applyBorder="1" applyAlignment="1" applyProtection="1">
      <alignment horizontal="center" vertical="center" wrapText="1"/>
      <protection locked="0"/>
    </xf>
    <xf numFmtId="0" fontId="7" fillId="2" borderId="15" xfId="1" applyFont="1" applyFill="1" applyBorder="1" applyAlignment="1" applyProtection="1">
      <alignment horizontal="center" vertical="center" wrapText="1"/>
      <protection locked="0"/>
    </xf>
    <xf numFmtId="0" fontId="2" fillId="2" borderId="16" xfId="1" applyFont="1" applyFill="1" applyBorder="1" applyAlignment="1" applyProtection="1">
      <alignment horizontal="center" vertical="center" wrapText="1"/>
      <protection locked="0"/>
    </xf>
    <xf numFmtId="0" fontId="7" fillId="2" borderId="1" xfId="1" applyFont="1" applyFill="1" applyBorder="1" applyAlignment="1" applyProtection="1">
      <alignment horizontal="justify" vertical="center" wrapText="1"/>
      <protection locked="0"/>
    </xf>
    <xf numFmtId="0" fontId="7" fillId="2" borderId="14" xfId="1" applyFont="1" applyFill="1" applyBorder="1" applyAlignment="1" applyProtection="1">
      <alignment horizontal="left" vertical="center" wrapText="1"/>
      <protection locked="0"/>
    </xf>
    <xf numFmtId="0" fontId="7" fillId="2" borderId="16" xfId="1" applyFont="1" applyFill="1" applyBorder="1" applyAlignment="1" applyProtection="1">
      <alignment horizontal="left" vertical="center" wrapText="1"/>
      <protection locked="0"/>
    </xf>
    <xf numFmtId="0" fontId="7" fillId="2" borderId="15" xfId="1" applyFont="1" applyFill="1" applyBorder="1" applyAlignment="1" applyProtection="1">
      <alignment horizontal="left" vertical="center" wrapText="1"/>
      <protection locked="0"/>
    </xf>
    <xf numFmtId="0" fontId="9" fillId="2" borderId="1" xfId="1" applyFont="1" applyFill="1" applyBorder="1" applyAlignment="1" applyProtection="1">
      <alignment horizontal="center" vertical="center" wrapText="1"/>
      <protection locked="0"/>
    </xf>
    <xf numFmtId="0" fontId="10" fillId="2" borderId="14" xfId="1" applyFont="1" applyFill="1" applyBorder="1" applyAlignment="1" applyProtection="1">
      <alignment horizontal="left" vertical="center" wrapText="1"/>
      <protection locked="0"/>
    </xf>
    <xf numFmtId="0" fontId="10" fillId="2" borderId="16" xfId="1" applyFont="1" applyFill="1" applyBorder="1" applyAlignment="1" applyProtection="1">
      <alignment horizontal="left" vertical="center" wrapText="1"/>
      <protection locked="0"/>
    </xf>
    <xf numFmtId="0" fontId="10" fillId="2" borderId="15" xfId="1" applyFont="1" applyFill="1" applyBorder="1" applyAlignment="1" applyProtection="1">
      <alignment horizontal="left" vertical="center" wrapText="1"/>
      <protection locked="0"/>
    </xf>
    <xf numFmtId="0" fontId="3" fillId="2" borderId="0" xfId="1" applyFont="1" applyFill="1" applyBorder="1" applyAlignment="1">
      <alignment horizontal="center" vertical="center"/>
    </xf>
    <xf numFmtId="166" fontId="3" fillId="2" borderId="0" xfId="1" applyNumberFormat="1" applyFont="1" applyFill="1" applyBorder="1" applyAlignment="1" applyProtection="1">
      <alignment horizontal="center" vertical="center"/>
    </xf>
    <xf numFmtId="0" fontId="3" fillId="2" borderId="0" xfId="1" applyFont="1" applyFill="1" applyAlignment="1" applyProtection="1">
      <alignment horizontal="center" vertical="center"/>
    </xf>
    <xf numFmtId="0" fontId="11" fillId="3" borderId="4" xfId="2" applyFont="1" applyFill="1" applyBorder="1" applyAlignment="1" applyProtection="1">
      <alignment horizontal="center" vertical="center" wrapText="1"/>
    </xf>
    <xf numFmtId="0" fontId="11" fillId="3" borderId="9" xfId="2" applyFont="1" applyFill="1" applyBorder="1" applyAlignment="1" applyProtection="1">
      <alignment horizontal="center" vertical="center" wrapText="1"/>
    </xf>
    <xf numFmtId="0" fontId="11" fillId="3" borderId="5" xfId="2" applyFont="1" applyFill="1" applyBorder="1" applyAlignment="1" applyProtection="1">
      <alignment horizontal="center" vertical="center" wrapText="1"/>
    </xf>
    <xf numFmtId="0" fontId="11" fillId="3" borderId="1" xfId="2" applyFont="1" applyFill="1" applyBorder="1" applyAlignment="1" applyProtection="1">
      <alignment horizontal="center" vertical="center" wrapText="1"/>
    </xf>
    <xf numFmtId="0" fontId="11" fillId="3" borderId="14" xfId="2" applyFont="1" applyFill="1" applyBorder="1" applyAlignment="1" applyProtection="1">
      <alignment horizontal="center" vertical="center" wrapText="1"/>
    </xf>
    <xf numFmtId="0" fontId="11" fillId="3" borderId="16" xfId="2" applyFont="1" applyFill="1" applyBorder="1" applyAlignment="1" applyProtection="1">
      <alignment horizontal="center" vertical="center" wrapText="1"/>
    </xf>
    <xf numFmtId="0" fontId="11" fillId="3" borderId="15" xfId="2" applyFont="1" applyFill="1" applyBorder="1" applyAlignment="1" applyProtection="1">
      <alignment horizontal="center" vertical="center" wrapText="1"/>
    </xf>
    <xf numFmtId="0" fontId="12" fillId="4" borderId="1" xfId="1" applyFont="1" applyFill="1" applyBorder="1" applyAlignment="1" applyProtection="1">
      <alignment horizontal="center" vertical="center" wrapText="1"/>
    </xf>
    <xf numFmtId="0" fontId="12" fillId="4" borderId="1" xfId="1" applyFont="1" applyFill="1" applyBorder="1" applyAlignment="1" applyProtection="1"/>
    <xf numFmtId="0" fontId="13" fillId="5" borderId="1" xfId="1" applyFont="1" applyFill="1" applyBorder="1" applyAlignment="1" applyProtection="1">
      <alignment horizontal="center" vertical="center" wrapText="1"/>
    </xf>
    <xf numFmtId="0" fontId="2" fillId="6" borderId="1" xfId="1" applyNumberFormat="1" applyFont="1" applyFill="1" applyBorder="1" applyAlignment="1" applyProtection="1">
      <alignment horizontal="center" vertical="center"/>
      <protection locked="0"/>
    </xf>
    <xf numFmtId="0" fontId="3" fillId="2" borderId="0" xfId="1" applyFont="1" applyFill="1" applyAlignment="1" applyProtection="1">
      <alignment horizontal="center" vertical="center"/>
      <protection locked="0"/>
    </xf>
    <xf numFmtId="0" fontId="3" fillId="2" borderId="0" xfId="1" applyFont="1" applyFill="1" applyBorder="1" applyAlignment="1" applyProtection="1">
      <alignment horizontal="center" vertical="center" wrapText="1"/>
    </xf>
    <xf numFmtId="0" fontId="15" fillId="2" borderId="0" xfId="1" applyFont="1" applyFill="1" applyBorder="1" applyAlignment="1" applyProtection="1">
      <alignment horizontal="center" vertical="center"/>
    </xf>
    <xf numFmtId="0" fontId="3" fillId="2" borderId="29" xfId="1" applyFont="1" applyFill="1" applyBorder="1" applyAlignment="1" applyProtection="1">
      <alignment horizontal="center" vertical="center"/>
    </xf>
    <xf numFmtId="166" fontId="6" fillId="2" borderId="30" xfId="1" applyNumberFormat="1" applyFont="1" applyFill="1" applyBorder="1" applyAlignment="1" applyProtection="1">
      <alignment horizontal="right" vertical="center"/>
    </xf>
    <xf numFmtId="166" fontId="2" fillId="2" borderId="31" xfId="1" applyNumberFormat="1" applyFont="1" applyFill="1" applyBorder="1" applyAlignment="1" applyProtection="1">
      <alignment horizontal="center" vertical="center" wrapText="1"/>
      <protection locked="0"/>
    </xf>
    <xf numFmtId="166" fontId="2" fillId="2" borderId="32" xfId="1" applyNumberFormat="1" applyFont="1" applyFill="1" applyBorder="1" applyAlignment="1" applyProtection="1">
      <alignment horizontal="center" vertical="center" wrapText="1"/>
      <protection locked="0"/>
    </xf>
    <xf numFmtId="166" fontId="2" fillId="2" borderId="26" xfId="1" applyNumberFormat="1" applyFont="1" applyFill="1" applyBorder="1" applyAlignment="1" applyProtection="1">
      <alignment horizontal="center" vertical="center" wrapText="1"/>
      <protection locked="0"/>
    </xf>
    <xf numFmtId="166" fontId="2" fillId="2" borderId="17" xfId="1" applyNumberFormat="1" applyFont="1" applyFill="1" applyBorder="1" applyAlignment="1" applyProtection="1">
      <alignment horizontal="center" vertical="center" wrapText="1"/>
      <protection locked="0"/>
    </xf>
    <xf numFmtId="166" fontId="2" fillId="2" borderId="0" xfId="1" applyNumberFormat="1" applyFont="1" applyFill="1" applyBorder="1" applyAlignment="1" applyProtection="1">
      <alignment horizontal="center" vertical="center" wrapText="1"/>
      <protection locked="0"/>
    </xf>
    <xf numFmtId="166" fontId="2" fillId="2" borderId="30" xfId="1" applyNumberFormat="1" applyFont="1" applyFill="1" applyBorder="1" applyAlignment="1" applyProtection="1">
      <alignment horizontal="center" vertical="center" wrapText="1"/>
      <protection locked="0"/>
    </xf>
    <xf numFmtId="166" fontId="2" fillId="2" borderId="33" xfId="1" applyNumberFormat="1" applyFont="1" applyFill="1" applyBorder="1" applyAlignment="1" applyProtection="1">
      <alignment horizontal="center" vertical="center" wrapText="1"/>
      <protection locked="0"/>
    </xf>
    <xf numFmtId="166" fontId="2" fillId="2" borderId="29" xfId="1" applyNumberFormat="1" applyFont="1" applyFill="1" applyBorder="1" applyAlignment="1" applyProtection="1">
      <alignment horizontal="center" vertical="center" wrapText="1"/>
      <protection locked="0"/>
    </xf>
    <xf numFmtId="166" fontId="2" fillId="2" borderId="23" xfId="1" applyNumberFormat="1" applyFont="1" applyFill="1" applyBorder="1" applyAlignment="1" applyProtection="1">
      <alignment horizontal="center" vertical="center" wrapText="1"/>
      <protection locked="0"/>
    </xf>
    <xf numFmtId="166" fontId="2" fillId="2" borderId="31" xfId="1" applyNumberFormat="1" applyFont="1" applyFill="1" applyBorder="1" applyAlignment="1" applyProtection="1">
      <alignment horizontal="justify" vertical="justify"/>
      <protection locked="0"/>
    </xf>
    <xf numFmtId="166" fontId="2" fillId="2" borderId="32" xfId="1" applyNumberFormat="1" applyFont="1" applyFill="1" applyBorder="1" applyAlignment="1" applyProtection="1">
      <alignment horizontal="justify" vertical="justify"/>
      <protection locked="0"/>
    </xf>
    <xf numFmtId="166" fontId="2" fillId="2" borderId="26" xfId="1" applyNumberFormat="1" applyFont="1" applyFill="1" applyBorder="1" applyAlignment="1" applyProtection="1">
      <alignment horizontal="justify" vertical="justify"/>
      <protection locked="0"/>
    </xf>
    <xf numFmtId="166" fontId="2" fillId="2" borderId="17" xfId="1" applyNumberFormat="1" applyFont="1" applyFill="1" applyBorder="1" applyAlignment="1" applyProtection="1">
      <alignment horizontal="justify" vertical="justify"/>
      <protection locked="0"/>
    </xf>
    <xf numFmtId="166" fontId="2" fillId="2" borderId="0" xfId="1" applyNumberFormat="1" applyFont="1" applyFill="1" applyBorder="1" applyAlignment="1" applyProtection="1">
      <alignment horizontal="justify" vertical="justify"/>
      <protection locked="0"/>
    </xf>
    <xf numFmtId="166" fontId="2" fillId="2" borderId="30" xfId="1" applyNumberFormat="1" applyFont="1" applyFill="1" applyBorder="1" applyAlignment="1" applyProtection="1">
      <alignment horizontal="justify" vertical="justify"/>
      <protection locked="0"/>
    </xf>
    <xf numFmtId="166" fontId="2" fillId="2" borderId="33" xfId="1" applyNumberFormat="1" applyFont="1" applyFill="1" applyBorder="1" applyAlignment="1" applyProtection="1">
      <alignment horizontal="justify" vertical="justify"/>
      <protection locked="0"/>
    </xf>
    <xf numFmtId="166" fontId="2" fillId="2" borderId="29" xfId="1" applyNumberFormat="1" applyFont="1" applyFill="1" applyBorder="1" applyAlignment="1" applyProtection="1">
      <alignment horizontal="justify" vertical="justify"/>
      <protection locked="0"/>
    </xf>
    <xf numFmtId="166" fontId="2" fillId="2" borderId="23" xfId="1" applyNumberFormat="1" applyFont="1" applyFill="1" applyBorder="1" applyAlignment="1" applyProtection="1">
      <alignment horizontal="justify" vertical="justify"/>
      <protection locked="0"/>
    </xf>
    <xf numFmtId="166" fontId="2" fillId="2" borderId="1" xfId="1" applyNumberFormat="1" applyFont="1" applyFill="1" applyBorder="1" applyAlignment="1" applyProtection="1">
      <alignment horizontal="center" vertical="center" wrapText="1"/>
      <protection locked="0"/>
    </xf>
    <xf numFmtId="166" fontId="2" fillId="2" borderId="1" xfId="1" applyNumberFormat="1" applyFont="1" applyFill="1" applyBorder="1" applyAlignment="1" applyProtection="1">
      <alignment horizontal="center" vertical="center"/>
      <protection locked="0"/>
    </xf>
    <xf numFmtId="0" fontId="12" fillId="4" borderId="34" xfId="2" applyFont="1" applyFill="1" applyBorder="1" applyAlignment="1" applyProtection="1">
      <alignment horizontal="center" vertical="center" wrapText="1"/>
    </xf>
    <xf numFmtId="0" fontId="12" fillId="4" borderId="24" xfId="2" applyFont="1" applyFill="1" applyBorder="1" applyAlignment="1" applyProtection="1">
      <alignment horizontal="center" vertical="center" wrapText="1"/>
    </xf>
    <xf numFmtId="0" fontId="16" fillId="4" borderId="14" xfId="2" applyFont="1" applyFill="1" applyBorder="1" applyAlignment="1" applyProtection="1">
      <alignment horizontal="center" vertical="center" wrapText="1"/>
    </xf>
    <xf numFmtId="0" fontId="16" fillId="4" borderId="16" xfId="2" applyFont="1" applyFill="1" applyBorder="1" applyAlignment="1" applyProtection="1">
      <alignment horizontal="center" vertical="center" wrapText="1"/>
    </xf>
    <xf numFmtId="0" fontId="16" fillId="4" borderId="15" xfId="2" applyFont="1" applyFill="1" applyBorder="1" applyAlignment="1" applyProtection="1">
      <alignment horizontal="center" vertical="center" wrapText="1"/>
    </xf>
    <xf numFmtId="0" fontId="2" fillId="2" borderId="31" xfId="1" applyFont="1" applyFill="1" applyBorder="1" applyAlignment="1" applyProtection="1">
      <alignment horizontal="center" vertical="center" wrapText="1"/>
      <protection locked="0"/>
    </xf>
    <xf numFmtId="0" fontId="2" fillId="2" borderId="32" xfId="1" applyFont="1" applyFill="1" applyBorder="1" applyAlignment="1" applyProtection="1">
      <alignment horizontal="center" vertical="center" wrapText="1"/>
      <protection locked="0"/>
    </xf>
    <xf numFmtId="0" fontId="2" fillId="2" borderId="26" xfId="1" applyFont="1" applyFill="1" applyBorder="1" applyAlignment="1" applyProtection="1">
      <alignment horizontal="center" vertical="center" wrapText="1"/>
      <protection locked="0"/>
    </xf>
    <xf numFmtId="0" fontId="2" fillId="2" borderId="17" xfId="1" applyFont="1" applyFill="1" applyBorder="1" applyAlignment="1" applyProtection="1">
      <alignment horizontal="center" vertical="center" wrapText="1"/>
      <protection locked="0"/>
    </xf>
    <xf numFmtId="0" fontId="2" fillId="2" borderId="0" xfId="1" applyFont="1" applyFill="1" applyBorder="1" applyAlignment="1" applyProtection="1">
      <alignment horizontal="center" vertical="center" wrapText="1"/>
      <protection locked="0"/>
    </xf>
    <xf numFmtId="0" fontId="2" fillId="2" borderId="30" xfId="1" applyFont="1" applyFill="1" applyBorder="1" applyAlignment="1" applyProtection="1">
      <alignment horizontal="center" vertical="center" wrapText="1"/>
      <protection locked="0"/>
    </xf>
    <xf numFmtId="0" fontId="2" fillId="2" borderId="33" xfId="1" applyFont="1" applyFill="1" applyBorder="1" applyAlignment="1" applyProtection="1">
      <alignment horizontal="center" vertical="center" wrapText="1"/>
      <protection locked="0"/>
    </xf>
    <xf numFmtId="0" fontId="2" fillId="2" borderId="29" xfId="1" applyFont="1" applyFill="1" applyBorder="1" applyAlignment="1" applyProtection="1">
      <alignment horizontal="center" vertical="center" wrapText="1"/>
      <protection locked="0"/>
    </xf>
    <xf numFmtId="0" fontId="2" fillId="2" borderId="23" xfId="1" applyFont="1" applyFill="1" applyBorder="1" applyAlignment="1" applyProtection="1">
      <alignment horizontal="center" vertical="center" wrapText="1"/>
      <protection locked="0"/>
    </xf>
    <xf numFmtId="0" fontId="2" fillId="2" borderId="31" xfId="1" applyFont="1" applyFill="1" applyBorder="1" applyAlignment="1" applyProtection="1">
      <alignment horizontal="center" vertical="center"/>
      <protection locked="0"/>
    </xf>
    <xf numFmtId="0" fontId="2" fillId="2" borderId="32" xfId="1" applyFont="1" applyFill="1" applyBorder="1" applyAlignment="1" applyProtection="1">
      <alignment horizontal="center" vertical="center"/>
      <protection locked="0"/>
    </xf>
    <xf numFmtId="0" fontId="2" fillId="2" borderId="26" xfId="1" applyFont="1" applyFill="1" applyBorder="1" applyAlignment="1" applyProtection="1">
      <alignment horizontal="center" vertical="center"/>
      <protection locked="0"/>
    </xf>
    <xf numFmtId="0" fontId="2" fillId="2" borderId="17" xfId="1" applyFont="1" applyFill="1" applyBorder="1" applyAlignment="1" applyProtection="1">
      <alignment horizontal="center" vertical="center"/>
      <protection locked="0"/>
    </xf>
    <xf numFmtId="0" fontId="2" fillId="2" borderId="0" xfId="1" applyFont="1" applyFill="1" applyBorder="1" applyAlignment="1" applyProtection="1">
      <alignment horizontal="center" vertical="center"/>
      <protection locked="0"/>
    </xf>
    <xf numFmtId="0" fontId="2" fillId="2" borderId="30" xfId="1" applyFont="1" applyFill="1" applyBorder="1" applyAlignment="1" applyProtection="1">
      <alignment horizontal="center" vertical="center"/>
      <protection locked="0"/>
    </xf>
    <xf numFmtId="0" fontId="2" fillId="2" borderId="33" xfId="1" applyFont="1" applyFill="1" applyBorder="1" applyAlignment="1" applyProtection="1">
      <alignment horizontal="center" vertical="center"/>
      <protection locked="0"/>
    </xf>
    <xf numFmtId="0" fontId="2" fillId="2" borderId="29" xfId="1" applyFont="1" applyFill="1" applyBorder="1" applyAlignment="1" applyProtection="1">
      <alignment horizontal="center" vertical="center"/>
      <protection locked="0"/>
    </xf>
    <xf numFmtId="0" fontId="2" fillId="2" borderId="23" xfId="1" applyFont="1" applyFill="1" applyBorder="1" applyAlignment="1" applyProtection="1">
      <alignment horizontal="center" vertical="center"/>
      <protection locked="0"/>
    </xf>
    <xf numFmtId="0" fontId="11" fillId="3" borderId="4" xfId="7" applyFont="1" applyFill="1" applyBorder="1" applyAlignment="1" applyProtection="1">
      <alignment horizontal="center" vertical="center" wrapText="1"/>
    </xf>
    <xf numFmtId="0" fontId="11" fillId="3" borderId="9" xfId="7" applyFont="1" applyFill="1" applyBorder="1" applyAlignment="1" applyProtection="1">
      <alignment horizontal="center" vertical="center" wrapText="1"/>
    </xf>
    <xf numFmtId="0" fontId="11" fillId="3" borderId="5" xfId="7" applyFont="1" applyFill="1" applyBorder="1" applyAlignment="1" applyProtection="1">
      <alignment horizontal="center" vertical="center" wrapText="1"/>
    </xf>
    <xf numFmtId="0" fontId="11" fillId="3" borderId="1" xfId="7" applyFont="1" applyFill="1" applyBorder="1" applyAlignment="1" applyProtection="1">
      <alignment horizontal="center" vertical="center" wrapText="1"/>
    </xf>
    <xf numFmtId="0" fontId="11" fillId="3" borderId="14" xfId="7" applyFont="1" applyFill="1" applyBorder="1" applyAlignment="1" applyProtection="1">
      <alignment horizontal="center" vertical="center" wrapText="1"/>
    </xf>
    <xf numFmtId="0" fontId="11" fillId="3" borderId="16" xfId="7" applyFont="1" applyFill="1" applyBorder="1" applyAlignment="1" applyProtection="1">
      <alignment horizontal="center" vertical="center" wrapText="1"/>
    </xf>
    <xf numFmtId="0" fontId="11" fillId="3" borderId="15" xfId="7" applyFont="1" applyFill="1" applyBorder="1" applyAlignment="1" applyProtection="1">
      <alignment horizontal="center" vertical="center" wrapText="1"/>
    </xf>
    <xf numFmtId="0" fontId="12" fillId="4" borderId="34" xfId="7" applyFont="1" applyFill="1" applyBorder="1" applyAlignment="1" applyProtection="1">
      <alignment horizontal="center" vertical="center" wrapText="1"/>
    </xf>
    <xf numFmtId="0" fontId="12" fillId="4" borderId="24" xfId="7" applyFont="1" applyFill="1" applyBorder="1" applyAlignment="1" applyProtection="1">
      <alignment horizontal="center" vertical="center" wrapText="1"/>
    </xf>
    <xf numFmtId="0" fontId="16" fillId="4" borderId="14" xfId="7" applyFont="1" applyFill="1" applyBorder="1" applyAlignment="1" applyProtection="1">
      <alignment horizontal="center" vertical="center" wrapText="1"/>
    </xf>
    <xf numFmtId="0" fontId="16" fillId="4" borderId="16" xfId="7" applyFont="1" applyFill="1" applyBorder="1" applyAlignment="1" applyProtection="1">
      <alignment horizontal="center" vertical="center" wrapText="1"/>
    </xf>
    <xf numFmtId="0" fontId="16" fillId="4" borderId="15" xfId="7" applyFont="1" applyFill="1" applyBorder="1" applyAlignment="1" applyProtection="1">
      <alignment horizontal="center" vertical="center" wrapText="1"/>
    </xf>
    <xf numFmtId="9" fontId="1" fillId="2" borderId="1" xfId="1" applyNumberFormat="1" applyFont="1" applyFill="1" applyBorder="1" applyAlignment="1" applyProtection="1">
      <alignment horizontal="justify" vertical="center" wrapText="1"/>
      <protection locked="0"/>
    </xf>
    <xf numFmtId="0" fontId="2" fillId="2" borderId="1" xfId="1" applyFont="1" applyFill="1" applyBorder="1" applyAlignment="1" applyProtection="1">
      <alignment horizontal="justify" vertical="center" wrapText="1"/>
      <protection locked="0"/>
    </xf>
    <xf numFmtId="0" fontId="9" fillId="2" borderId="14" xfId="1" applyFont="1" applyFill="1" applyBorder="1" applyAlignment="1" applyProtection="1">
      <alignment horizontal="left" vertical="center" wrapText="1"/>
      <protection locked="0"/>
    </xf>
    <xf numFmtId="0" fontId="9" fillId="2" borderId="16" xfId="1" applyFont="1" applyFill="1" applyBorder="1" applyAlignment="1" applyProtection="1">
      <alignment horizontal="left" vertical="center" wrapText="1"/>
      <protection locked="0"/>
    </xf>
    <xf numFmtId="0" fontId="9" fillId="2" borderId="15" xfId="1" applyFont="1" applyFill="1" applyBorder="1" applyAlignment="1" applyProtection="1">
      <alignment horizontal="left" vertical="center" wrapText="1"/>
      <protection locked="0"/>
    </xf>
    <xf numFmtId="0" fontId="12" fillId="4" borderId="1" xfId="8" applyFont="1" applyFill="1" applyBorder="1" applyAlignment="1" applyProtection="1">
      <alignment horizontal="center" vertical="center" wrapText="1"/>
    </xf>
    <xf numFmtId="0" fontId="12" fillId="4" borderId="1" xfId="8" applyFont="1" applyFill="1" applyBorder="1" applyAlignment="1" applyProtection="1"/>
    <xf numFmtId="166" fontId="6" fillId="2" borderId="30" xfId="8" applyNumberFormat="1" applyFont="1" applyFill="1" applyBorder="1" applyAlignment="1" applyProtection="1">
      <alignment horizontal="right" vertical="center"/>
    </xf>
    <xf numFmtId="0" fontId="2" fillId="2" borderId="31" xfId="8" applyFont="1" applyFill="1" applyBorder="1" applyAlignment="1" applyProtection="1">
      <alignment horizontal="center" vertical="center" wrapText="1"/>
      <protection locked="0"/>
    </xf>
    <xf numFmtId="0" fontId="2" fillId="2" borderId="32" xfId="8" applyFont="1" applyFill="1" applyBorder="1" applyAlignment="1" applyProtection="1">
      <alignment horizontal="center" vertical="center" wrapText="1"/>
      <protection locked="0"/>
    </xf>
    <xf numFmtId="0" fontId="2" fillId="2" borderId="26" xfId="8" applyFont="1" applyFill="1" applyBorder="1" applyAlignment="1" applyProtection="1">
      <alignment horizontal="center" vertical="center" wrapText="1"/>
      <protection locked="0"/>
    </xf>
    <xf numFmtId="0" fontId="2" fillId="2" borderId="17" xfId="8" applyFont="1" applyFill="1" applyBorder="1" applyAlignment="1" applyProtection="1">
      <alignment horizontal="center" vertical="center" wrapText="1"/>
      <protection locked="0"/>
    </xf>
    <xf numFmtId="0" fontId="2" fillId="2" borderId="0" xfId="8" applyFont="1" applyFill="1" applyBorder="1" applyAlignment="1" applyProtection="1">
      <alignment horizontal="center" vertical="center" wrapText="1"/>
      <protection locked="0"/>
    </xf>
    <xf numFmtId="0" fontId="2" fillId="2" borderId="30" xfId="8" applyFont="1" applyFill="1" applyBorder="1" applyAlignment="1" applyProtection="1">
      <alignment horizontal="center" vertical="center" wrapText="1"/>
      <protection locked="0"/>
    </xf>
    <xf numFmtId="0" fontId="2" fillId="2" borderId="33" xfId="8" applyFont="1" applyFill="1" applyBorder="1" applyAlignment="1" applyProtection="1">
      <alignment horizontal="center" vertical="center" wrapText="1"/>
      <protection locked="0"/>
    </xf>
    <xf numFmtId="0" fontId="2" fillId="2" borderId="29" xfId="8" applyFont="1" applyFill="1" applyBorder="1" applyAlignment="1" applyProtection="1">
      <alignment horizontal="center" vertical="center" wrapText="1"/>
      <protection locked="0"/>
    </xf>
    <xf numFmtId="0" fontId="2" fillId="2" borderId="23" xfId="8" applyFont="1" applyFill="1" applyBorder="1" applyAlignment="1" applyProtection="1">
      <alignment horizontal="center" vertical="center" wrapText="1"/>
      <protection locked="0"/>
    </xf>
    <xf numFmtId="0" fontId="2" fillId="2" borderId="31" xfId="8" applyFont="1" applyFill="1" applyBorder="1" applyAlignment="1" applyProtection="1">
      <alignment horizontal="center" vertical="center"/>
      <protection locked="0"/>
    </xf>
    <xf numFmtId="0" fontId="2" fillId="2" borderId="32" xfId="8" applyFont="1" applyFill="1" applyBorder="1" applyAlignment="1" applyProtection="1">
      <alignment horizontal="center" vertical="center"/>
      <protection locked="0"/>
    </xf>
    <xf numFmtId="0" fontId="2" fillId="2" borderId="26" xfId="8" applyFont="1" applyFill="1" applyBorder="1" applyAlignment="1" applyProtection="1">
      <alignment horizontal="center" vertical="center"/>
      <protection locked="0"/>
    </xf>
    <xf numFmtId="0" fontId="2" fillId="2" borderId="17" xfId="8" applyFont="1" applyFill="1" applyBorder="1" applyAlignment="1" applyProtection="1">
      <alignment horizontal="center" vertical="center"/>
      <protection locked="0"/>
    </xf>
    <xf numFmtId="0" fontId="2" fillId="2" borderId="0" xfId="8" applyFont="1" applyFill="1" applyBorder="1" applyAlignment="1" applyProtection="1">
      <alignment horizontal="center" vertical="center"/>
      <protection locked="0"/>
    </xf>
    <xf numFmtId="0" fontId="2" fillId="2" borderId="30" xfId="8" applyFont="1" applyFill="1" applyBorder="1" applyAlignment="1" applyProtection="1">
      <alignment horizontal="center" vertical="center"/>
      <protection locked="0"/>
    </xf>
    <xf numFmtId="0" fontId="2" fillId="2" borderId="33" xfId="8" applyFont="1" applyFill="1" applyBorder="1" applyAlignment="1" applyProtection="1">
      <alignment horizontal="center" vertical="center"/>
      <protection locked="0"/>
    </xf>
    <xf numFmtId="0" fontId="2" fillId="2" borderId="29" xfId="8" applyFont="1" applyFill="1" applyBorder="1" applyAlignment="1" applyProtection="1">
      <alignment horizontal="center" vertical="center"/>
      <protection locked="0"/>
    </xf>
    <xf numFmtId="0" fontId="2" fillId="2" borderId="23" xfId="8" applyFont="1" applyFill="1" applyBorder="1" applyAlignment="1" applyProtection="1">
      <alignment horizontal="center" vertical="center"/>
      <protection locked="0"/>
    </xf>
    <xf numFmtId="166" fontId="2" fillId="2" borderId="31" xfId="8" applyNumberFormat="1" applyFont="1" applyFill="1" applyBorder="1" applyAlignment="1" applyProtection="1">
      <alignment horizontal="center" vertical="center" wrapText="1"/>
      <protection locked="0"/>
    </xf>
    <xf numFmtId="166" fontId="2" fillId="2" borderId="32" xfId="8" applyNumberFormat="1" applyFont="1" applyFill="1" applyBorder="1" applyAlignment="1" applyProtection="1">
      <alignment horizontal="center" vertical="center" wrapText="1"/>
      <protection locked="0"/>
    </xf>
    <xf numFmtId="166" fontId="2" fillId="2" borderId="26" xfId="8" applyNumberFormat="1" applyFont="1" applyFill="1" applyBorder="1" applyAlignment="1" applyProtection="1">
      <alignment horizontal="center" vertical="center" wrapText="1"/>
      <protection locked="0"/>
    </xf>
    <xf numFmtId="166" fontId="2" fillId="2" borderId="17" xfId="8" applyNumberFormat="1" applyFont="1" applyFill="1" applyBorder="1" applyAlignment="1" applyProtection="1">
      <alignment horizontal="center" vertical="center" wrapText="1"/>
      <protection locked="0"/>
    </xf>
    <xf numFmtId="166" fontId="2" fillId="2" borderId="0" xfId="8" applyNumberFormat="1" applyFont="1" applyFill="1" applyBorder="1" applyAlignment="1" applyProtection="1">
      <alignment horizontal="center" vertical="center" wrapText="1"/>
      <protection locked="0"/>
    </xf>
    <xf numFmtId="166" fontId="2" fillId="2" borderId="30" xfId="8" applyNumberFormat="1" applyFont="1" applyFill="1" applyBorder="1" applyAlignment="1" applyProtection="1">
      <alignment horizontal="center" vertical="center" wrapText="1"/>
      <protection locked="0"/>
    </xf>
    <xf numFmtId="166" fontId="2" fillId="2" borderId="33" xfId="8" applyNumberFormat="1" applyFont="1" applyFill="1" applyBorder="1" applyAlignment="1" applyProtection="1">
      <alignment horizontal="center" vertical="center" wrapText="1"/>
      <protection locked="0"/>
    </xf>
    <xf numFmtId="166" fontId="2" fillId="2" borderId="29" xfId="8" applyNumberFormat="1" applyFont="1" applyFill="1" applyBorder="1" applyAlignment="1" applyProtection="1">
      <alignment horizontal="center" vertical="center" wrapText="1"/>
      <protection locked="0"/>
    </xf>
    <xf numFmtId="166" fontId="2" fillId="2" borderId="23" xfId="8" applyNumberFormat="1" applyFont="1" applyFill="1" applyBorder="1" applyAlignment="1" applyProtection="1">
      <alignment horizontal="center" vertical="center" wrapText="1"/>
      <protection locked="0"/>
    </xf>
    <xf numFmtId="166" fontId="2" fillId="2" borderId="1" xfId="8" applyNumberFormat="1" applyFont="1" applyFill="1" applyBorder="1" applyAlignment="1" applyProtection="1">
      <alignment horizontal="center" vertical="center"/>
      <protection locked="0"/>
    </xf>
    <xf numFmtId="0" fontId="3" fillId="2" borderId="29" xfId="8" applyFont="1" applyFill="1" applyBorder="1" applyAlignment="1" applyProtection="1">
      <alignment horizontal="center" vertical="center"/>
    </xf>
    <xf numFmtId="0" fontId="2" fillId="2" borderId="31" xfId="8" applyNumberFormat="1" applyFont="1" applyFill="1" applyBorder="1" applyAlignment="1" applyProtection="1">
      <alignment horizontal="justify" vertical="justify" readingOrder="1"/>
      <protection locked="0"/>
    </xf>
    <xf numFmtId="0" fontId="2" fillId="2" borderId="32" xfId="8" applyNumberFormat="1" applyFont="1" applyFill="1" applyBorder="1" applyAlignment="1" applyProtection="1">
      <alignment horizontal="justify" vertical="justify" readingOrder="1"/>
      <protection locked="0"/>
    </xf>
    <xf numFmtId="0" fontId="2" fillId="2" borderId="26" xfId="8" applyNumberFormat="1" applyFont="1" applyFill="1" applyBorder="1" applyAlignment="1" applyProtection="1">
      <alignment horizontal="justify" vertical="justify" readingOrder="1"/>
      <protection locked="0"/>
    </xf>
    <xf numFmtId="0" fontId="2" fillId="2" borderId="17" xfId="8" applyNumberFormat="1" applyFont="1" applyFill="1" applyBorder="1" applyAlignment="1" applyProtection="1">
      <alignment horizontal="justify" vertical="justify" readingOrder="1"/>
      <protection locked="0"/>
    </xf>
    <xf numFmtId="0" fontId="2" fillId="2" borderId="0" xfId="8" applyNumberFormat="1" applyFont="1" applyFill="1" applyBorder="1" applyAlignment="1" applyProtection="1">
      <alignment horizontal="justify" vertical="justify" readingOrder="1"/>
      <protection locked="0"/>
    </xf>
    <xf numFmtId="0" fontId="2" fillId="2" borderId="30" xfId="8" applyNumberFormat="1" applyFont="1" applyFill="1" applyBorder="1" applyAlignment="1" applyProtection="1">
      <alignment horizontal="justify" vertical="justify" readingOrder="1"/>
      <protection locked="0"/>
    </xf>
    <xf numFmtId="0" fontId="2" fillId="2" borderId="33" xfId="8" applyNumberFormat="1" applyFont="1" applyFill="1" applyBorder="1" applyAlignment="1" applyProtection="1">
      <alignment horizontal="justify" vertical="justify" readingOrder="1"/>
      <protection locked="0"/>
    </xf>
    <xf numFmtId="0" fontId="2" fillId="2" borderId="29" xfId="8" applyNumberFormat="1" applyFont="1" applyFill="1" applyBorder="1" applyAlignment="1" applyProtection="1">
      <alignment horizontal="justify" vertical="justify" readingOrder="1"/>
      <protection locked="0"/>
    </xf>
    <xf numFmtId="0" fontId="2" fillId="2" borderId="23" xfId="8" applyNumberFormat="1" applyFont="1" applyFill="1" applyBorder="1" applyAlignment="1" applyProtection="1">
      <alignment horizontal="justify" vertical="justify" readingOrder="1"/>
      <protection locked="0"/>
    </xf>
    <xf numFmtId="166" fontId="2" fillId="2" borderId="31" xfId="8" applyNumberFormat="1" applyFont="1" applyFill="1" applyBorder="1" applyAlignment="1" applyProtection="1">
      <alignment horizontal="justify" vertical="justify"/>
      <protection locked="0"/>
    </xf>
    <xf numFmtId="166" fontId="2" fillId="2" borderId="32" xfId="8" applyNumberFormat="1" applyFont="1" applyFill="1" applyBorder="1" applyAlignment="1" applyProtection="1">
      <alignment horizontal="justify" vertical="justify"/>
      <protection locked="0"/>
    </xf>
    <xf numFmtId="166" fontId="2" fillId="2" borderId="26" xfId="8" applyNumberFormat="1" applyFont="1" applyFill="1" applyBorder="1" applyAlignment="1" applyProtection="1">
      <alignment horizontal="justify" vertical="justify"/>
      <protection locked="0"/>
    </xf>
    <xf numFmtId="166" fontId="2" fillId="2" borderId="17" xfId="8" applyNumberFormat="1" applyFont="1" applyFill="1" applyBorder="1" applyAlignment="1" applyProtection="1">
      <alignment horizontal="justify" vertical="justify"/>
      <protection locked="0"/>
    </xf>
    <xf numFmtId="166" fontId="2" fillId="2" borderId="0" xfId="8" applyNumberFormat="1" applyFont="1" applyFill="1" applyBorder="1" applyAlignment="1" applyProtection="1">
      <alignment horizontal="justify" vertical="justify"/>
      <protection locked="0"/>
    </xf>
    <xf numFmtId="166" fontId="2" fillId="2" borderId="30" xfId="8" applyNumberFormat="1" applyFont="1" applyFill="1" applyBorder="1" applyAlignment="1" applyProtection="1">
      <alignment horizontal="justify" vertical="justify"/>
      <protection locked="0"/>
    </xf>
    <xf numFmtId="166" fontId="2" fillId="2" borderId="33" xfId="8" applyNumberFormat="1" applyFont="1" applyFill="1" applyBorder="1" applyAlignment="1" applyProtection="1">
      <alignment horizontal="justify" vertical="justify"/>
      <protection locked="0"/>
    </xf>
    <xf numFmtId="166" fontId="2" fillId="2" borderId="29" xfId="8" applyNumberFormat="1" applyFont="1" applyFill="1" applyBorder="1" applyAlignment="1" applyProtection="1">
      <alignment horizontal="justify" vertical="justify"/>
      <protection locked="0"/>
    </xf>
    <xf numFmtId="166" fontId="2" fillId="2" borderId="23" xfId="8" applyNumberFormat="1" applyFont="1" applyFill="1" applyBorder="1" applyAlignment="1" applyProtection="1">
      <alignment horizontal="justify" vertical="justify"/>
      <protection locked="0"/>
    </xf>
    <xf numFmtId="166" fontId="2" fillId="2" borderId="1" xfId="8" applyNumberFormat="1" applyFont="1" applyFill="1" applyBorder="1" applyAlignment="1" applyProtection="1">
      <alignment horizontal="center" vertical="center" wrapText="1"/>
      <protection locked="0"/>
    </xf>
    <xf numFmtId="0" fontId="13" fillId="5" borderId="1" xfId="8" applyFont="1" applyFill="1" applyBorder="1" applyAlignment="1" applyProtection="1">
      <alignment horizontal="center" vertical="center" wrapText="1"/>
    </xf>
    <xf numFmtId="0" fontId="2" fillId="6" borderId="1" xfId="8" applyNumberFormat="1" applyFont="1" applyFill="1" applyBorder="1" applyAlignment="1" applyProtection="1">
      <alignment horizontal="center" vertical="center"/>
      <protection locked="0"/>
    </xf>
    <xf numFmtId="0" fontId="3" fillId="2" borderId="0" xfId="8" applyFont="1" applyFill="1" applyAlignment="1" applyProtection="1">
      <alignment horizontal="center" vertical="center"/>
      <protection locked="0"/>
    </xf>
    <xf numFmtId="0" fontId="3" fillId="2" borderId="0" xfId="8" applyFont="1" applyFill="1" applyBorder="1" applyAlignment="1" applyProtection="1">
      <alignment horizontal="center" vertical="center" wrapText="1"/>
    </xf>
    <xf numFmtId="0" fontId="15" fillId="2" borderId="0" xfId="8" applyFont="1" applyFill="1" applyBorder="1" applyAlignment="1" applyProtection="1">
      <alignment horizontal="center" vertical="center"/>
    </xf>
    <xf numFmtId="0" fontId="3" fillId="2" borderId="0" xfId="8" applyFont="1" applyFill="1" applyBorder="1" applyAlignment="1">
      <alignment horizontal="center" vertical="center"/>
    </xf>
    <xf numFmtId="166" fontId="3" fillId="2" borderId="0" xfId="8" applyNumberFormat="1" applyFont="1" applyFill="1" applyBorder="1" applyAlignment="1" applyProtection="1">
      <alignment horizontal="center" vertical="center"/>
    </xf>
    <xf numFmtId="0" fontId="3" fillId="2" borderId="0" xfId="8" applyFont="1" applyFill="1" applyAlignment="1" applyProtection="1">
      <alignment horizontal="center" vertical="center"/>
    </xf>
    <xf numFmtId="0" fontId="2" fillId="2" borderId="14" xfId="8" applyFont="1" applyFill="1" applyBorder="1" applyAlignment="1" applyProtection="1">
      <alignment horizontal="center" vertical="center" wrapText="1"/>
      <protection locked="0"/>
    </xf>
    <xf numFmtId="0" fontId="2" fillId="2" borderId="15" xfId="8" applyFont="1" applyFill="1" applyBorder="1" applyAlignment="1" applyProtection="1">
      <alignment horizontal="center" vertical="center" wrapText="1"/>
      <protection locked="0"/>
    </xf>
    <xf numFmtId="0" fontId="2" fillId="2" borderId="1" xfId="8" applyFont="1" applyFill="1" applyBorder="1" applyAlignment="1" applyProtection="1">
      <alignment horizontal="justify" vertical="center" wrapText="1"/>
      <protection locked="0"/>
    </xf>
    <xf numFmtId="0" fontId="2" fillId="2" borderId="14" xfId="8" applyFont="1" applyFill="1" applyBorder="1" applyAlignment="1" applyProtection="1">
      <alignment horizontal="left" vertical="center" wrapText="1"/>
      <protection locked="0"/>
    </xf>
    <xf numFmtId="0" fontId="2" fillId="2" borderId="16" xfId="8" applyFont="1" applyFill="1" applyBorder="1" applyAlignment="1" applyProtection="1">
      <alignment horizontal="left" vertical="center" wrapText="1"/>
      <protection locked="0"/>
    </xf>
    <xf numFmtId="0" fontId="2" fillId="2" borderId="15" xfId="8" applyFont="1" applyFill="1" applyBorder="1" applyAlignment="1" applyProtection="1">
      <alignment horizontal="left" vertical="center" wrapText="1"/>
      <protection locked="0"/>
    </xf>
    <xf numFmtId="0" fontId="9" fillId="2" borderId="1" xfId="8" applyFont="1" applyFill="1" applyBorder="1" applyAlignment="1" applyProtection="1">
      <alignment horizontal="justify" vertical="center" wrapText="1"/>
      <protection locked="0"/>
    </xf>
    <xf numFmtId="0" fontId="9" fillId="2" borderId="14" xfId="8" applyFont="1" applyFill="1" applyBorder="1" applyAlignment="1" applyProtection="1">
      <alignment horizontal="left" vertical="center" wrapText="1"/>
      <protection locked="0"/>
    </xf>
    <xf numFmtId="0" fontId="9" fillId="2" borderId="16" xfId="8" applyFont="1" applyFill="1" applyBorder="1" applyAlignment="1" applyProtection="1">
      <alignment horizontal="left" vertical="center" wrapText="1"/>
      <protection locked="0"/>
    </xf>
    <xf numFmtId="0" fontId="9" fillId="2" borderId="15" xfId="8" applyFont="1" applyFill="1" applyBorder="1" applyAlignment="1" applyProtection="1">
      <alignment horizontal="left" vertical="center" wrapText="1"/>
      <protection locked="0"/>
    </xf>
    <xf numFmtId="0" fontId="2" fillId="2" borderId="16" xfId="8" applyFont="1" applyFill="1" applyBorder="1" applyAlignment="1" applyProtection="1">
      <alignment horizontal="center" vertical="center" wrapText="1"/>
      <protection locked="0"/>
    </xf>
    <xf numFmtId="0" fontId="2" fillId="2" borderId="14" xfId="8" applyFont="1" applyFill="1" applyBorder="1" applyAlignment="1" applyProtection="1">
      <alignment horizontal="justify" vertical="center" wrapText="1"/>
      <protection locked="0"/>
    </xf>
    <xf numFmtId="0" fontId="2" fillId="2" borderId="16" xfId="8" applyFont="1" applyFill="1" applyBorder="1" applyAlignment="1" applyProtection="1">
      <alignment horizontal="justify" vertical="center" wrapText="1"/>
      <protection locked="0"/>
    </xf>
    <xf numFmtId="0" fontId="2" fillId="2" borderId="15" xfId="8" applyFont="1" applyFill="1" applyBorder="1" applyAlignment="1" applyProtection="1">
      <alignment horizontal="justify" vertical="center" wrapText="1"/>
      <protection locked="0"/>
    </xf>
    <xf numFmtId="0" fontId="2" fillId="2" borderId="1" xfId="8" applyFont="1" applyFill="1" applyBorder="1" applyAlignment="1">
      <alignment horizontal="center" vertical="center"/>
    </xf>
    <xf numFmtId="0" fontId="3" fillId="2" borderId="2" xfId="8" applyFont="1" applyFill="1" applyBorder="1" applyAlignment="1" applyProtection="1">
      <alignment horizontal="center" vertical="center"/>
      <protection locked="0"/>
    </xf>
    <xf numFmtId="0" fontId="3" fillId="2" borderId="3" xfId="8" applyFont="1" applyFill="1" applyBorder="1" applyAlignment="1" applyProtection="1">
      <alignment horizontal="center" vertical="center"/>
      <protection locked="0"/>
    </xf>
    <xf numFmtId="0" fontId="4" fillId="2" borderId="4" xfId="8" applyFont="1" applyFill="1" applyBorder="1" applyAlignment="1" applyProtection="1">
      <alignment horizontal="center" vertical="center" wrapText="1"/>
      <protection locked="0"/>
    </xf>
    <xf numFmtId="0" fontId="4" fillId="2" borderId="5" xfId="8" applyFont="1" applyFill="1" applyBorder="1" applyAlignment="1" applyProtection="1">
      <alignment horizontal="center" vertical="center" wrapText="1"/>
      <protection locked="0"/>
    </xf>
    <xf numFmtId="0" fontId="4" fillId="2" borderId="6" xfId="8" applyFont="1" applyFill="1" applyBorder="1" applyAlignment="1" applyProtection="1">
      <alignment horizontal="center" vertical="center" wrapText="1"/>
      <protection locked="0"/>
    </xf>
    <xf numFmtId="0" fontId="3" fillId="2" borderId="7" xfId="8" applyFont="1" applyFill="1" applyBorder="1" applyAlignment="1" applyProtection="1">
      <alignment horizontal="center" vertical="center" wrapText="1"/>
      <protection locked="0"/>
    </xf>
    <xf numFmtId="0" fontId="3" fillId="2" borderId="8" xfId="8" applyFont="1" applyFill="1" applyBorder="1" applyAlignment="1" applyProtection="1">
      <alignment horizontal="center" vertical="center" wrapText="1"/>
      <protection locked="0"/>
    </xf>
    <xf numFmtId="14" fontId="2" fillId="2" borderId="9" xfId="8" applyNumberFormat="1" applyFont="1" applyFill="1" applyBorder="1" applyAlignment="1" applyProtection="1">
      <alignment horizontal="center" vertical="center" wrapText="1"/>
      <protection locked="0"/>
    </xf>
    <xf numFmtId="14" fontId="2" fillId="2" borderId="1" xfId="8" applyNumberFormat="1" applyFont="1" applyFill="1" applyBorder="1" applyAlignment="1" applyProtection="1">
      <alignment horizontal="center" vertical="center" wrapText="1"/>
      <protection locked="0"/>
    </xf>
    <xf numFmtId="14" fontId="2" fillId="2" borderId="10" xfId="8" applyNumberFormat="1" applyFont="1" applyFill="1" applyBorder="1" applyAlignment="1" applyProtection="1">
      <alignment horizontal="center" vertical="center" wrapText="1"/>
      <protection locked="0"/>
    </xf>
    <xf numFmtId="0" fontId="4" fillId="0" borderId="7" xfId="8" applyFont="1" applyBorder="1" applyAlignment="1" applyProtection="1">
      <alignment horizontal="center" vertical="center" wrapText="1"/>
      <protection locked="0"/>
    </xf>
    <xf numFmtId="0" fontId="4" fillId="0" borderId="8" xfId="8" applyFont="1" applyBorder="1" applyAlignment="1" applyProtection="1">
      <alignment horizontal="center" vertical="center" wrapText="1"/>
      <protection locked="0"/>
    </xf>
    <xf numFmtId="164" fontId="2" fillId="2" borderId="11" xfId="8" applyNumberFormat="1" applyFont="1" applyFill="1" applyBorder="1" applyAlignment="1" applyProtection="1">
      <alignment horizontal="center" vertical="center" wrapText="1"/>
      <protection locked="0"/>
    </xf>
    <xf numFmtId="164" fontId="2" fillId="2" borderId="12" xfId="8" applyNumberFormat="1" applyFont="1" applyFill="1" applyBorder="1" applyAlignment="1" applyProtection="1">
      <alignment horizontal="center" vertical="center" wrapText="1"/>
      <protection locked="0"/>
    </xf>
    <xf numFmtId="164" fontId="2" fillId="2" borderId="13" xfId="8" applyNumberFormat="1" applyFont="1" applyFill="1" applyBorder="1" applyAlignment="1" applyProtection="1">
      <alignment horizontal="center" vertical="center" wrapText="1"/>
      <protection locked="0"/>
    </xf>
  </cellXfs>
  <cellStyles count="9">
    <cellStyle name="Hipervínculo 2" xfId="6"/>
    <cellStyle name="Moneda_FICHA TECNICA INDICADOR" xfId="4"/>
    <cellStyle name="Normal" xfId="0" builtinId="0"/>
    <cellStyle name="Normal 2" xfId="1"/>
    <cellStyle name="Normal 2 2" xfId="8"/>
    <cellStyle name="Normal 3" xfId="2"/>
    <cellStyle name="Normal 3 2" xfId="7"/>
    <cellStyle name="Porcentaje 2" xfId="5"/>
    <cellStyle name="Porcentual 2" xfId="3"/>
  </cellStyles>
  <dxfs count="36">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
      <font>
        <condense val="0"/>
        <extend val="0"/>
        <color indexed="9"/>
      </font>
      <fill>
        <patternFill>
          <bgColor indexed="10"/>
        </patternFill>
      </fill>
    </dxf>
    <dxf>
      <fill>
        <patternFill>
          <bgColor indexed="51"/>
        </patternFill>
      </fill>
    </dxf>
    <dxf>
      <font>
        <condense val="0"/>
        <extend val="0"/>
        <color indexed="13"/>
      </font>
      <fill>
        <patternFill>
          <bgColor indexed="1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'1.6.2.3 Centros de dllo infanti'!$B$26</c:f>
              <c:strCache>
                <c:ptCount val="1"/>
                <c:pt idx="0">
                  <c:v>Mantenimiento de los convenios del CDI</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'1.6.2.3 Centros de dllo infanti'!$C$25:$H$25</c:f>
              <c:strCache>
                <c:ptCount val="6"/>
                <c:pt idx="0">
                  <c:v>FEBRERO</c:v>
                </c:pt>
                <c:pt idx="1">
                  <c:v>ABRIL</c:v>
                </c:pt>
                <c:pt idx="2">
                  <c:v>JUNIO</c:v>
                </c:pt>
                <c:pt idx="3">
                  <c:v>AGOSTO</c:v>
                </c:pt>
                <c:pt idx="4">
                  <c:v>OCTUBRE</c:v>
                </c:pt>
                <c:pt idx="5">
                  <c:v>DICIEMBRE</c:v>
                </c:pt>
              </c:strCache>
            </c:strRef>
          </c:cat>
          <c:val>
            <c:numRef>
              <c:f>'1.6.2.3 Centros de dllo infanti'!$C$26:$H$26</c:f>
              <c:numCache>
                <c:formatCode>#,##0</c:formatCode>
                <c:ptCount val="6"/>
              </c:numCache>
            </c:numRef>
          </c:val>
        </c:ser>
        <c:dLbls/>
        <c:axId val="73468544"/>
        <c:axId val="73486720"/>
      </c:barChart>
      <c:lineChart>
        <c:grouping val="standard"/>
        <c:ser>
          <c:idx val="1"/>
          <c:order val="1"/>
          <c:tx>
            <c:strRef>
              <c:f>'1.6.2.3 Centros de dllo infanti'!$B$27</c:f>
              <c:strCache>
                <c:ptCount val="1"/>
                <c:pt idx="0">
                  <c:v>Porcentaje programado</c:v>
                </c:pt>
              </c:strCache>
            </c:strRef>
          </c:tx>
          <c:marker>
            <c:symbol val="none"/>
          </c:marker>
          <c:cat>
            <c:strRef>
              <c:f>'1.6.2.3 Centros de dllo infanti'!$C$25:$H$25</c:f>
              <c:strCache>
                <c:ptCount val="6"/>
                <c:pt idx="0">
                  <c:v>FEBRERO</c:v>
                </c:pt>
                <c:pt idx="1">
                  <c:v>ABRIL</c:v>
                </c:pt>
                <c:pt idx="2">
                  <c:v>JUNIO</c:v>
                </c:pt>
                <c:pt idx="3">
                  <c:v>AGOSTO</c:v>
                </c:pt>
                <c:pt idx="4">
                  <c:v>OCTUBRE</c:v>
                </c:pt>
                <c:pt idx="5">
                  <c:v>DICIEMBRE</c:v>
                </c:pt>
              </c:strCache>
            </c:strRef>
          </c:cat>
          <c:val>
            <c:numRef>
              <c:f>'1.6.2.3 Centros de dllo infanti'!$C$27:$H$27</c:f>
              <c:numCache>
                <c:formatCode>0</c:formatCode>
                <c:ptCount val="6"/>
                <c:pt idx="0">
                  <c:v>100</c:v>
                </c:pt>
                <c:pt idx="1">
                  <c:v>100</c:v>
                </c:pt>
                <c:pt idx="2">
                  <c:v>100</c:v>
                </c:pt>
                <c:pt idx="3">
                  <c:v>100</c:v>
                </c:pt>
                <c:pt idx="4">
                  <c:v>100</c:v>
                </c:pt>
                <c:pt idx="5">
                  <c:v>100</c:v>
                </c:pt>
              </c:numCache>
            </c:numRef>
          </c:val>
        </c:ser>
        <c:dLbls/>
        <c:marker val="1"/>
        <c:axId val="73468544"/>
        <c:axId val="73486720"/>
      </c:lineChart>
      <c:lineChart>
        <c:grouping val="standard"/>
        <c:ser>
          <c:idx val="2"/>
          <c:order val="2"/>
          <c:tx>
            <c:strRef>
              <c:f>'1.6.2.3 Centros de dllo infanti'!$B$28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'1.6.2.3 Centros de dllo infanti'!$C$25:$H$25</c:f>
              <c:strCache>
                <c:ptCount val="6"/>
                <c:pt idx="0">
                  <c:v>FEBRERO</c:v>
                </c:pt>
                <c:pt idx="1">
                  <c:v>ABRIL</c:v>
                </c:pt>
                <c:pt idx="2">
                  <c:v>JUNIO</c:v>
                </c:pt>
                <c:pt idx="3">
                  <c:v>AGOSTO</c:v>
                </c:pt>
                <c:pt idx="4">
                  <c:v>OCTUBRE</c:v>
                </c:pt>
                <c:pt idx="5">
                  <c:v>DICIEMBRE</c:v>
                </c:pt>
              </c:strCache>
            </c:strRef>
          </c:cat>
          <c:val>
            <c:numRef>
              <c:f>'1.6.2.3 Centros de dllo infanti'!$C$28:$H$28</c:f>
              <c:numCache>
                <c:formatCode>0%</c:formatCode>
                <c:ptCount val="6"/>
                <c:pt idx="0">
                  <c:v>0</c:v>
                </c:pt>
                <c:pt idx="1">
                  <c:v>0</c:v>
                </c:pt>
                <c:pt idx="2">
                  <c:v>0</c:v>
                </c:pt>
                <c:pt idx="3">
                  <c:v>0</c:v>
                </c:pt>
                <c:pt idx="4">
                  <c:v>0</c:v>
                </c:pt>
                <c:pt idx="5">
                  <c:v>0</c:v>
                </c:pt>
              </c:numCache>
            </c:numRef>
          </c:val>
        </c:ser>
        <c:dLbls/>
        <c:marker val="1"/>
        <c:axId val="73488256"/>
        <c:axId val="73489792"/>
      </c:lineChart>
      <c:catAx>
        <c:axId val="73468544"/>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3486720"/>
        <c:crosses val="autoZero"/>
        <c:auto val="1"/>
        <c:lblAlgn val="ctr"/>
        <c:lblOffset val="100"/>
      </c:catAx>
      <c:valAx>
        <c:axId val="73486720"/>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3468544"/>
        <c:crosses val="autoZero"/>
        <c:crossBetween val="between"/>
      </c:valAx>
      <c:catAx>
        <c:axId val="73488256"/>
        <c:scaling>
          <c:orientation val="minMax"/>
        </c:scaling>
        <c:delete val="1"/>
        <c:axPos val="b"/>
        <c:numFmt formatCode="General" sourceLinked="1"/>
        <c:tickLblPos val="none"/>
        <c:crossAx val="73489792"/>
        <c:crosses val="autoZero"/>
        <c:auto val="1"/>
        <c:lblAlgn val="ctr"/>
        <c:lblOffset val="100"/>
      </c:catAx>
      <c:valAx>
        <c:axId val="73489792"/>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3488256"/>
        <c:crosses val="max"/>
        <c:crossBetween val="between"/>
      </c:valAx>
    </c:plotArea>
    <c:legend>
      <c:legendPos val="r"/>
      <c:layout>
        <c:manualLayout>
          <c:xMode val="edge"/>
          <c:yMode val="edge"/>
          <c:x val="0.67190576316083095"/>
          <c:y val="0.28982293879932203"/>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88" l="0.70000000000000062" r="0.70000000000000062" t="0.750000000000007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'3.2.2.3 Salud Ocupacional'!$B$26</c:f>
              <c:strCache>
                <c:ptCount val="1"/>
                <c:pt idx="0">
                  <c:v>Porcentaje de Avance en la remodelacion</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'3.2.2.3 Salud Ocupacional'!$C$25:$H$25</c:f>
              <c:strCache>
                <c:ptCount val="6"/>
                <c:pt idx="0">
                  <c:v>FEBRERO</c:v>
                </c:pt>
                <c:pt idx="1">
                  <c:v>ABRIL</c:v>
                </c:pt>
                <c:pt idx="2">
                  <c:v>JUNIO</c:v>
                </c:pt>
                <c:pt idx="3">
                  <c:v>AGOSTO</c:v>
                </c:pt>
                <c:pt idx="4">
                  <c:v>OCTUBRE</c:v>
                </c:pt>
                <c:pt idx="5">
                  <c:v>DICIEMBRE</c:v>
                </c:pt>
              </c:strCache>
            </c:strRef>
          </c:cat>
          <c:val>
            <c:numRef>
              <c:f>'3.2.2.3 Salud Ocupacional'!$C$26:$H$26</c:f>
              <c:numCache>
                <c:formatCode>#,##0</c:formatCode>
                <c:ptCount val="6"/>
              </c:numCache>
            </c:numRef>
          </c:val>
        </c:ser>
        <c:dLbls/>
        <c:axId val="75655040"/>
        <c:axId val="75656576"/>
      </c:barChart>
      <c:lineChart>
        <c:grouping val="standard"/>
        <c:ser>
          <c:idx val="1"/>
          <c:order val="1"/>
          <c:tx>
            <c:strRef>
              <c:f>'3.2.2.3 Salud Ocupacional'!$B$27</c:f>
              <c:strCache>
                <c:ptCount val="1"/>
                <c:pt idx="0">
                  <c:v>Porcentaje programado</c:v>
                </c:pt>
              </c:strCache>
            </c:strRef>
          </c:tx>
          <c:marker>
            <c:symbol val="none"/>
          </c:marker>
          <c:cat>
            <c:strRef>
              <c:f>'3.2.2.3 Salud Ocupacional'!$C$25:$H$25</c:f>
              <c:strCache>
                <c:ptCount val="6"/>
                <c:pt idx="0">
                  <c:v>FEBRERO</c:v>
                </c:pt>
                <c:pt idx="1">
                  <c:v>ABRIL</c:v>
                </c:pt>
                <c:pt idx="2">
                  <c:v>JUNIO</c:v>
                </c:pt>
                <c:pt idx="3">
                  <c:v>AGOSTO</c:v>
                </c:pt>
                <c:pt idx="4">
                  <c:v>OCTUBRE</c:v>
                </c:pt>
                <c:pt idx="5">
                  <c:v>DICIEMBRE</c:v>
                </c:pt>
              </c:strCache>
            </c:strRef>
          </c:cat>
          <c:val>
            <c:numRef>
              <c:f>'3.2.2.3 Salud Ocupacional'!$C$27:$H$27</c:f>
              <c:numCache>
                <c:formatCode>0</c:formatCode>
                <c:ptCount val="6"/>
                <c:pt idx="0">
                  <c:v>100</c:v>
                </c:pt>
                <c:pt idx="1">
                  <c:v>100</c:v>
                </c:pt>
                <c:pt idx="2">
                  <c:v>100</c:v>
                </c:pt>
                <c:pt idx="3">
                  <c:v>100</c:v>
                </c:pt>
                <c:pt idx="4">
                  <c:v>100</c:v>
                </c:pt>
                <c:pt idx="5">
                  <c:v>100</c:v>
                </c:pt>
              </c:numCache>
            </c:numRef>
          </c:val>
        </c:ser>
        <c:dLbls/>
        <c:marker val="1"/>
        <c:axId val="75655040"/>
        <c:axId val="75656576"/>
      </c:lineChart>
      <c:lineChart>
        <c:grouping val="standard"/>
        <c:ser>
          <c:idx val="2"/>
          <c:order val="2"/>
          <c:tx>
            <c:strRef>
              <c:f>'3.2.2.3 Salud Ocupacional'!$B$28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'3.2.2.3 Salud Ocupacional'!$C$25:$H$25</c:f>
              <c:strCache>
                <c:ptCount val="6"/>
                <c:pt idx="0">
                  <c:v>FEBRERO</c:v>
                </c:pt>
                <c:pt idx="1">
                  <c:v>ABRIL</c:v>
                </c:pt>
                <c:pt idx="2">
                  <c:v>JUNIO</c:v>
                </c:pt>
                <c:pt idx="3">
                  <c:v>AGOSTO</c:v>
                </c:pt>
                <c:pt idx="4">
                  <c:v>OCTUBRE</c:v>
                </c:pt>
                <c:pt idx="5">
                  <c:v>DICIEMBRE</c:v>
                </c:pt>
              </c:strCache>
            </c:strRef>
          </c:cat>
          <c:val>
            <c:numRef>
              <c:f>'3.2.2.3 Salud Ocupacional'!$C$28:$H$28</c:f>
              <c:numCache>
                <c:formatCode>0%</c:formatCode>
                <c:ptCount val="6"/>
                <c:pt idx="0">
                  <c:v>0</c:v>
                </c:pt>
                <c:pt idx="1">
                  <c:v>0</c:v>
                </c:pt>
                <c:pt idx="2">
                  <c:v>0</c:v>
                </c:pt>
                <c:pt idx="3">
                  <c:v>0</c:v>
                </c:pt>
                <c:pt idx="4">
                  <c:v>0</c:v>
                </c:pt>
                <c:pt idx="5">
                  <c:v>0</c:v>
                </c:pt>
              </c:numCache>
            </c:numRef>
          </c:val>
        </c:ser>
        <c:dLbls/>
        <c:marker val="1"/>
        <c:axId val="75662464"/>
        <c:axId val="75664000"/>
      </c:lineChart>
      <c:catAx>
        <c:axId val="7565504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656576"/>
        <c:crosses val="autoZero"/>
        <c:auto val="1"/>
        <c:lblAlgn val="ctr"/>
        <c:lblOffset val="100"/>
      </c:catAx>
      <c:valAx>
        <c:axId val="75656576"/>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655040"/>
        <c:crosses val="autoZero"/>
        <c:crossBetween val="between"/>
      </c:valAx>
      <c:catAx>
        <c:axId val="75662464"/>
        <c:scaling>
          <c:orientation val="minMax"/>
        </c:scaling>
        <c:delete val="1"/>
        <c:axPos val="b"/>
        <c:numFmt formatCode="General" sourceLinked="1"/>
        <c:tickLblPos val="none"/>
        <c:crossAx val="75664000"/>
        <c:crosses val="autoZero"/>
        <c:auto val="1"/>
        <c:lblAlgn val="ctr"/>
        <c:lblOffset val="100"/>
      </c:catAx>
      <c:valAx>
        <c:axId val="7566400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662464"/>
        <c:crosses val="max"/>
        <c:crossBetween val="between"/>
      </c:valAx>
    </c:plotArea>
    <c:legend>
      <c:legendPos val="r"/>
      <c:layout>
        <c:manualLayout>
          <c:xMode val="edge"/>
          <c:yMode val="edge"/>
          <c:x val="0.67190576316083028"/>
          <c:y val="0.28982293879932175"/>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44" l="0.70000000000000062" r="0.70000000000000062" t="0.750000000000007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'3.2.1.24 Archivo (actual de inv'!$B$26</c:f>
              <c:strCache>
                <c:ptCount val="1"/>
                <c:pt idx="0">
                  <c:v>Alimentacion de adquisición</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'3.2.1.24 Archivo (actual de inv'!$C$25:$H$25</c:f>
              <c:strCache>
                <c:ptCount val="6"/>
                <c:pt idx="0">
                  <c:v>FEBRERO</c:v>
                </c:pt>
                <c:pt idx="1">
                  <c:v>ABRIL</c:v>
                </c:pt>
                <c:pt idx="2">
                  <c:v>JUNIO</c:v>
                </c:pt>
                <c:pt idx="3">
                  <c:v>AGOSTO</c:v>
                </c:pt>
                <c:pt idx="4">
                  <c:v>OCTUBRE</c:v>
                </c:pt>
                <c:pt idx="5">
                  <c:v>DICIEMBRE</c:v>
                </c:pt>
              </c:strCache>
            </c:strRef>
          </c:cat>
          <c:val>
            <c:numRef>
              <c:f>'3.2.1.24 Archivo (actual de inv'!$C$26:$H$26</c:f>
              <c:numCache>
                <c:formatCode>#,##0</c:formatCode>
                <c:ptCount val="6"/>
              </c:numCache>
            </c:numRef>
          </c:val>
        </c:ser>
        <c:dLbls/>
        <c:axId val="75701248"/>
        <c:axId val="75715328"/>
      </c:barChart>
      <c:lineChart>
        <c:grouping val="standard"/>
        <c:ser>
          <c:idx val="1"/>
          <c:order val="1"/>
          <c:tx>
            <c:strRef>
              <c:f>'3.2.1.24 Archivo (actual de inv'!$B$27</c:f>
              <c:strCache>
                <c:ptCount val="1"/>
                <c:pt idx="0">
                  <c:v>Porcentaje programado</c:v>
                </c:pt>
              </c:strCache>
            </c:strRef>
          </c:tx>
          <c:marker>
            <c:symbol val="none"/>
          </c:marker>
          <c:cat>
            <c:strRef>
              <c:f>'3.2.1.24 Archivo (actual de inv'!$C$25:$H$25</c:f>
              <c:strCache>
                <c:ptCount val="6"/>
                <c:pt idx="0">
                  <c:v>FEBRERO</c:v>
                </c:pt>
                <c:pt idx="1">
                  <c:v>ABRIL</c:v>
                </c:pt>
                <c:pt idx="2">
                  <c:v>JUNIO</c:v>
                </c:pt>
                <c:pt idx="3">
                  <c:v>AGOSTO</c:v>
                </c:pt>
                <c:pt idx="4">
                  <c:v>OCTUBRE</c:v>
                </c:pt>
                <c:pt idx="5">
                  <c:v>DICIEMBRE</c:v>
                </c:pt>
              </c:strCache>
            </c:strRef>
          </c:cat>
          <c:val>
            <c:numRef>
              <c:f>'3.2.1.24 Archivo (actual de inv'!$C$27:$H$27</c:f>
              <c:numCache>
                <c:formatCode>0</c:formatCode>
                <c:ptCount val="6"/>
                <c:pt idx="0">
                  <c:v>25</c:v>
                </c:pt>
                <c:pt idx="1">
                  <c:v>25</c:v>
                </c:pt>
                <c:pt idx="2">
                  <c:v>25</c:v>
                </c:pt>
                <c:pt idx="3">
                  <c:v>25</c:v>
                </c:pt>
                <c:pt idx="4">
                  <c:v>25</c:v>
                </c:pt>
                <c:pt idx="5">
                  <c:v>25</c:v>
                </c:pt>
              </c:numCache>
            </c:numRef>
          </c:val>
        </c:ser>
        <c:dLbls/>
        <c:marker val="1"/>
        <c:axId val="75701248"/>
        <c:axId val="75715328"/>
      </c:lineChart>
      <c:lineChart>
        <c:grouping val="standard"/>
        <c:ser>
          <c:idx val="2"/>
          <c:order val="2"/>
          <c:tx>
            <c:strRef>
              <c:f>'3.2.1.24 Archivo (actual de inv'!$B$28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'3.2.1.24 Archivo (actual de inv'!$C$25:$H$25</c:f>
              <c:strCache>
                <c:ptCount val="6"/>
                <c:pt idx="0">
                  <c:v>FEBRERO</c:v>
                </c:pt>
                <c:pt idx="1">
                  <c:v>ABRIL</c:v>
                </c:pt>
                <c:pt idx="2">
                  <c:v>JUNIO</c:v>
                </c:pt>
                <c:pt idx="3">
                  <c:v>AGOSTO</c:v>
                </c:pt>
                <c:pt idx="4">
                  <c:v>OCTUBRE</c:v>
                </c:pt>
                <c:pt idx="5">
                  <c:v>DICIEMBRE</c:v>
                </c:pt>
              </c:strCache>
            </c:strRef>
          </c:cat>
          <c:val>
            <c:numRef>
              <c:f>'3.2.1.24 Archivo (actual de inv'!$C$28:$H$28</c:f>
              <c:numCache>
                <c:formatCode>0%</c:formatCode>
                <c:ptCount val="6"/>
                <c:pt idx="0">
                  <c:v>0</c:v>
                </c:pt>
                <c:pt idx="1">
                  <c:v>0</c:v>
                </c:pt>
                <c:pt idx="2">
                  <c:v>0</c:v>
                </c:pt>
                <c:pt idx="3">
                  <c:v>0</c:v>
                </c:pt>
                <c:pt idx="4">
                  <c:v>0</c:v>
                </c:pt>
                <c:pt idx="5">
                  <c:v>0</c:v>
                </c:pt>
              </c:numCache>
            </c:numRef>
          </c:val>
        </c:ser>
        <c:dLbls/>
        <c:marker val="1"/>
        <c:axId val="75716864"/>
        <c:axId val="75726848"/>
      </c:lineChart>
      <c:catAx>
        <c:axId val="75701248"/>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715328"/>
        <c:crosses val="autoZero"/>
        <c:auto val="1"/>
        <c:lblAlgn val="ctr"/>
        <c:lblOffset val="100"/>
      </c:catAx>
      <c:valAx>
        <c:axId val="75715328"/>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701248"/>
        <c:crosses val="autoZero"/>
        <c:crossBetween val="between"/>
      </c:valAx>
      <c:catAx>
        <c:axId val="75716864"/>
        <c:scaling>
          <c:orientation val="minMax"/>
        </c:scaling>
        <c:delete val="1"/>
        <c:axPos val="b"/>
        <c:numFmt formatCode="General" sourceLinked="1"/>
        <c:tickLblPos val="none"/>
        <c:crossAx val="75726848"/>
        <c:crosses val="autoZero"/>
        <c:auto val="1"/>
        <c:lblAlgn val="ctr"/>
        <c:lblOffset val="100"/>
      </c:catAx>
      <c:valAx>
        <c:axId val="75726848"/>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716864"/>
        <c:crosses val="max"/>
        <c:crossBetween val="between"/>
      </c:valAx>
    </c:plotArea>
    <c:legend>
      <c:legendPos val="r"/>
      <c:layout>
        <c:manualLayout>
          <c:xMode val="edge"/>
          <c:yMode val="edge"/>
          <c:x val="0.67190576316083095"/>
          <c:y val="0.28982293879932203"/>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88" l="0.70000000000000062" r="0.70000000000000062" t="0.75000000000000788"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'3.2.1.24 Archivo Municipal'!$B$26</c:f>
              <c:strCache>
                <c:ptCount val="1"/>
                <c:pt idx="0">
                  <c:v>Alimentacion de adquisición</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'3.2.1.24 Archivo Municipal'!$C$25:$H$25</c:f>
              <c:strCache>
                <c:ptCount val="6"/>
                <c:pt idx="0">
                  <c:v>FEBRERO</c:v>
                </c:pt>
                <c:pt idx="1">
                  <c:v>ABRIL</c:v>
                </c:pt>
                <c:pt idx="2">
                  <c:v>JUNIO</c:v>
                </c:pt>
                <c:pt idx="3">
                  <c:v>AGOSTO</c:v>
                </c:pt>
                <c:pt idx="4">
                  <c:v>OCTUBRE</c:v>
                </c:pt>
                <c:pt idx="5">
                  <c:v>DICIEMBRE</c:v>
                </c:pt>
              </c:strCache>
            </c:strRef>
          </c:cat>
          <c:val>
            <c:numRef>
              <c:f>'3.2.1.24 Archivo Municipal'!$C$26:$H$26</c:f>
              <c:numCache>
                <c:formatCode>#,##0</c:formatCode>
                <c:ptCount val="6"/>
              </c:numCache>
            </c:numRef>
          </c:val>
        </c:ser>
        <c:dLbls/>
        <c:axId val="75927936"/>
        <c:axId val="75929472"/>
      </c:barChart>
      <c:lineChart>
        <c:grouping val="standard"/>
        <c:ser>
          <c:idx val="1"/>
          <c:order val="1"/>
          <c:tx>
            <c:strRef>
              <c:f>'3.2.1.24 Archivo Municipal'!$B$27</c:f>
              <c:strCache>
                <c:ptCount val="1"/>
                <c:pt idx="0">
                  <c:v>Porcentaje programado</c:v>
                </c:pt>
              </c:strCache>
            </c:strRef>
          </c:tx>
          <c:marker>
            <c:symbol val="none"/>
          </c:marker>
          <c:cat>
            <c:strRef>
              <c:f>'3.2.1.24 Archivo Municipal'!$C$25:$H$25</c:f>
              <c:strCache>
                <c:ptCount val="6"/>
                <c:pt idx="0">
                  <c:v>FEBRERO</c:v>
                </c:pt>
                <c:pt idx="1">
                  <c:v>ABRIL</c:v>
                </c:pt>
                <c:pt idx="2">
                  <c:v>JUNIO</c:v>
                </c:pt>
                <c:pt idx="3">
                  <c:v>AGOSTO</c:v>
                </c:pt>
                <c:pt idx="4">
                  <c:v>OCTUBRE</c:v>
                </c:pt>
                <c:pt idx="5">
                  <c:v>DICIEMBRE</c:v>
                </c:pt>
              </c:strCache>
            </c:strRef>
          </c:cat>
          <c:val>
            <c:numRef>
              <c:f>'3.2.1.24 Archivo Municipal'!$C$27:$H$27</c:f>
              <c:numCache>
                <c:formatCode>0</c:formatCode>
                <c:ptCount val="6"/>
                <c:pt idx="0">
                  <c:v>100</c:v>
                </c:pt>
                <c:pt idx="1">
                  <c:v>100</c:v>
                </c:pt>
                <c:pt idx="2">
                  <c:v>100</c:v>
                </c:pt>
                <c:pt idx="3">
                  <c:v>100</c:v>
                </c:pt>
                <c:pt idx="4">
                  <c:v>100</c:v>
                </c:pt>
                <c:pt idx="5">
                  <c:v>100</c:v>
                </c:pt>
              </c:numCache>
            </c:numRef>
          </c:val>
        </c:ser>
        <c:dLbls/>
        <c:marker val="1"/>
        <c:axId val="75927936"/>
        <c:axId val="75929472"/>
      </c:lineChart>
      <c:lineChart>
        <c:grouping val="standard"/>
        <c:ser>
          <c:idx val="2"/>
          <c:order val="2"/>
          <c:tx>
            <c:strRef>
              <c:f>'3.2.1.24 Archivo Municipal'!$B$28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'3.2.1.24 Archivo Municipal'!$C$25:$H$25</c:f>
              <c:strCache>
                <c:ptCount val="6"/>
                <c:pt idx="0">
                  <c:v>FEBRERO</c:v>
                </c:pt>
                <c:pt idx="1">
                  <c:v>ABRIL</c:v>
                </c:pt>
                <c:pt idx="2">
                  <c:v>JUNIO</c:v>
                </c:pt>
                <c:pt idx="3">
                  <c:v>AGOSTO</c:v>
                </c:pt>
                <c:pt idx="4">
                  <c:v>OCTUBRE</c:v>
                </c:pt>
                <c:pt idx="5">
                  <c:v>DICIEMBRE</c:v>
                </c:pt>
              </c:strCache>
            </c:strRef>
          </c:cat>
          <c:val>
            <c:numRef>
              <c:f>'3.2.1.24 Archivo Municipal'!$C$28:$H$28</c:f>
              <c:numCache>
                <c:formatCode>0%</c:formatCode>
                <c:ptCount val="6"/>
                <c:pt idx="0">
                  <c:v>0</c:v>
                </c:pt>
                <c:pt idx="1">
                  <c:v>0</c:v>
                </c:pt>
                <c:pt idx="2">
                  <c:v>0</c:v>
                </c:pt>
                <c:pt idx="3">
                  <c:v>0</c:v>
                </c:pt>
                <c:pt idx="4">
                  <c:v>0</c:v>
                </c:pt>
                <c:pt idx="5">
                  <c:v>0</c:v>
                </c:pt>
              </c:numCache>
            </c:numRef>
          </c:val>
        </c:ser>
        <c:dLbls/>
        <c:marker val="1"/>
        <c:axId val="75931008"/>
        <c:axId val="75949184"/>
      </c:lineChart>
      <c:catAx>
        <c:axId val="75927936"/>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929472"/>
        <c:crosses val="autoZero"/>
        <c:auto val="1"/>
        <c:lblAlgn val="ctr"/>
        <c:lblOffset val="100"/>
      </c:catAx>
      <c:valAx>
        <c:axId val="7592947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927936"/>
        <c:crosses val="autoZero"/>
        <c:crossBetween val="between"/>
      </c:valAx>
      <c:catAx>
        <c:axId val="75931008"/>
        <c:scaling>
          <c:orientation val="minMax"/>
        </c:scaling>
        <c:delete val="1"/>
        <c:axPos val="b"/>
        <c:numFmt formatCode="General" sourceLinked="1"/>
        <c:tickLblPos val="none"/>
        <c:crossAx val="75949184"/>
        <c:crosses val="autoZero"/>
        <c:auto val="1"/>
        <c:lblAlgn val="ctr"/>
        <c:lblOffset val="100"/>
      </c:catAx>
      <c:valAx>
        <c:axId val="75949184"/>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931008"/>
        <c:crosses val="max"/>
        <c:crossBetween val="between"/>
      </c:valAx>
    </c:plotArea>
    <c:legend>
      <c:legendPos val="r"/>
      <c:layout>
        <c:manualLayout>
          <c:xMode val="edge"/>
          <c:yMode val="edge"/>
          <c:x val="0.67190576316083095"/>
          <c:y val="0.28982293879932203"/>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88" l="0.70000000000000062" r="0.70000000000000062" t="0.7500000000000078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'2.2.1.1 Plazas de Mercado'!$B$26</c:f>
              <c:strCache>
                <c:ptCount val="1"/>
                <c:pt idx="0">
                  <c:v>Avance en mejoramiento de la infraestructura</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'2.2.1.1 Plazas de Mercado'!$C$25:$H$25</c:f>
              <c:strCache>
                <c:ptCount val="6"/>
                <c:pt idx="0">
                  <c:v>FEBRERO</c:v>
                </c:pt>
                <c:pt idx="1">
                  <c:v>ABRIL</c:v>
                </c:pt>
                <c:pt idx="2">
                  <c:v>JUNIO</c:v>
                </c:pt>
                <c:pt idx="3">
                  <c:v>AGOSTO</c:v>
                </c:pt>
                <c:pt idx="4">
                  <c:v>OCTUBRE</c:v>
                </c:pt>
                <c:pt idx="5">
                  <c:v>DICIEMBRE</c:v>
                </c:pt>
              </c:strCache>
            </c:strRef>
          </c:cat>
          <c:val>
            <c:numRef>
              <c:f>'2.2.1.1 Plazas de Mercado'!$C$26:$H$26</c:f>
              <c:numCache>
                <c:formatCode>#,##0</c:formatCode>
                <c:ptCount val="6"/>
              </c:numCache>
            </c:numRef>
          </c:val>
        </c:ser>
        <c:dLbls/>
        <c:axId val="73937664"/>
        <c:axId val="73939200"/>
      </c:barChart>
      <c:lineChart>
        <c:grouping val="standard"/>
        <c:ser>
          <c:idx val="1"/>
          <c:order val="1"/>
          <c:tx>
            <c:strRef>
              <c:f>'2.2.1.1 Plazas de Mercado'!$B$27</c:f>
              <c:strCache>
                <c:ptCount val="1"/>
                <c:pt idx="0">
                  <c:v>Porcentaje programado</c:v>
                </c:pt>
              </c:strCache>
            </c:strRef>
          </c:tx>
          <c:marker>
            <c:symbol val="none"/>
          </c:marker>
          <c:cat>
            <c:strRef>
              <c:f>'2.2.1.1 Plazas de Mercado'!$C$25:$H$25</c:f>
              <c:strCache>
                <c:ptCount val="6"/>
                <c:pt idx="0">
                  <c:v>FEBRERO</c:v>
                </c:pt>
                <c:pt idx="1">
                  <c:v>ABRIL</c:v>
                </c:pt>
                <c:pt idx="2">
                  <c:v>JUNIO</c:v>
                </c:pt>
                <c:pt idx="3">
                  <c:v>AGOSTO</c:v>
                </c:pt>
                <c:pt idx="4">
                  <c:v>OCTUBRE</c:v>
                </c:pt>
                <c:pt idx="5">
                  <c:v>DICIEMBRE</c:v>
                </c:pt>
              </c:strCache>
            </c:strRef>
          </c:cat>
          <c:val>
            <c:numRef>
              <c:f>'2.2.1.1 Plazas de Mercado'!$C$27:$H$27</c:f>
              <c:numCache>
                <c:formatCode>0</c:formatCode>
                <c:ptCount val="6"/>
                <c:pt idx="0">
                  <c:v>100</c:v>
                </c:pt>
                <c:pt idx="1">
                  <c:v>100</c:v>
                </c:pt>
                <c:pt idx="2">
                  <c:v>100</c:v>
                </c:pt>
                <c:pt idx="3">
                  <c:v>100</c:v>
                </c:pt>
                <c:pt idx="4">
                  <c:v>100</c:v>
                </c:pt>
                <c:pt idx="5">
                  <c:v>100</c:v>
                </c:pt>
              </c:numCache>
            </c:numRef>
          </c:val>
        </c:ser>
        <c:dLbls/>
        <c:marker val="1"/>
        <c:axId val="73937664"/>
        <c:axId val="73939200"/>
      </c:lineChart>
      <c:lineChart>
        <c:grouping val="standard"/>
        <c:ser>
          <c:idx val="2"/>
          <c:order val="2"/>
          <c:tx>
            <c:strRef>
              <c:f>'2.2.1.1 Plazas de Mercado'!$B$28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'2.2.1.1 Plazas de Mercado'!$C$25:$H$25</c:f>
              <c:strCache>
                <c:ptCount val="6"/>
                <c:pt idx="0">
                  <c:v>FEBRERO</c:v>
                </c:pt>
                <c:pt idx="1">
                  <c:v>ABRIL</c:v>
                </c:pt>
                <c:pt idx="2">
                  <c:v>JUNIO</c:v>
                </c:pt>
                <c:pt idx="3">
                  <c:v>AGOSTO</c:v>
                </c:pt>
                <c:pt idx="4">
                  <c:v>OCTUBRE</c:v>
                </c:pt>
                <c:pt idx="5">
                  <c:v>DICIEMBRE</c:v>
                </c:pt>
              </c:strCache>
            </c:strRef>
          </c:cat>
          <c:val>
            <c:numRef>
              <c:f>'2.2.1.1 Plazas de Mercado'!$C$28:$H$28</c:f>
              <c:numCache>
                <c:formatCode>0%</c:formatCode>
                <c:ptCount val="6"/>
                <c:pt idx="0">
                  <c:v>0</c:v>
                </c:pt>
                <c:pt idx="1">
                  <c:v>0</c:v>
                </c:pt>
                <c:pt idx="2">
                  <c:v>0</c:v>
                </c:pt>
                <c:pt idx="3">
                  <c:v>0</c:v>
                </c:pt>
                <c:pt idx="4">
                  <c:v>0</c:v>
                </c:pt>
                <c:pt idx="5">
                  <c:v>0</c:v>
                </c:pt>
              </c:numCache>
            </c:numRef>
          </c:val>
        </c:ser>
        <c:dLbls/>
        <c:marker val="1"/>
        <c:axId val="73957376"/>
        <c:axId val="73958912"/>
      </c:lineChart>
      <c:catAx>
        <c:axId val="73937664"/>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3939200"/>
        <c:crosses val="autoZero"/>
        <c:auto val="1"/>
        <c:lblAlgn val="ctr"/>
        <c:lblOffset val="100"/>
      </c:catAx>
      <c:valAx>
        <c:axId val="73939200"/>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3937664"/>
        <c:crosses val="autoZero"/>
        <c:crossBetween val="between"/>
      </c:valAx>
      <c:catAx>
        <c:axId val="73957376"/>
        <c:scaling>
          <c:orientation val="minMax"/>
        </c:scaling>
        <c:delete val="1"/>
        <c:axPos val="b"/>
        <c:numFmt formatCode="General" sourceLinked="1"/>
        <c:tickLblPos val="none"/>
        <c:crossAx val="73958912"/>
        <c:crosses val="autoZero"/>
        <c:auto val="1"/>
        <c:lblAlgn val="ctr"/>
        <c:lblOffset val="100"/>
      </c:catAx>
      <c:valAx>
        <c:axId val="73958912"/>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3957376"/>
        <c:crosses val="max"/>
        <c:crossBetween val="between"/>
      </c:valAx>
    </c:plotArea>
    <c:legend>
      <c:legendPos val="r"/>
      <c:layout>
        <c:manualLayout>
          <c:xMode val="edge"/>
          <c:yMode val="edge"/>
          <c:x val="0.67190576316083173"/>
          <c:y val="0.28982293879932242"/>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833" l="0.70000000000000062" r="0.70000000000000062" t="0.75000000000000833"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'2.9.1.2 Gestión de predios'!$B$26</c:f>
              <c:strCache>
                <c:ptCount val="1"/>
                <c:pt idx="0">
                  <c:v>Porcentaje de titularización de predios urbanos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'2.9.1.2 Gestión de predios'!$C$25:$H$25</c:f>
              <c:strCache>
                <c:ptCount val="6"/>
                <c:pt idx="0">
                  <c:v>FEBRERO</c:v>
                </c:pt>
                <c:pt idx="1">
                  <c:v>ABRIL</c:v>
                </c:pt>
                <c:pt idx="2">
                  <c:v>JUNIO</c:v>
                </c:pt>
                <c:pt idx="3">
                  <c:v>AGOSTO</c:v>
                </c:pt>
                <c:pt idx="4">
                  <c:v>OCTUBRE</c:v>
                </c:pt>
                <c:pt idx="5">
                  <c:v>DICIEMBRE</c:v>
                </c:pt>
              </c:strCache>
            </c:strRef>
          </c:cat>
          <c:val>
            <c:numRef>
              <c:f>'2.9.1.2 Gestión de predios'!$C$26:$H$26</c:f>
              <c:numCache>
                <c:formatCode>#,##0</c:formatCode>
                <c:ptCount val="6"/>
              </c:numCache>
            </c:numRef>
          </c:val>
        </c:ser>
        <c:dLbls/>
        <c:axId val="74061696"/>
        <c:axId val="74063232"/>
      </c:barChart>
      <c:lineChart>
        <c:grouping val="standard"/>
        <c:ser>
          <c:idx val="1"/>
          <c:order val="1"/>
          <c:tx>
            <c:strRef>
              <c:f>'2.9.1.2 Gestión de predios'!$B$27</c:f>
              <c:strCache>
                <c:ptCount val="1"/>
                <c:pt idx="0">
                  <c:v>Porcentaje programado</c:v>
                </c:pt>
              </c:strCache>
            </c:strRef>
          </c:tx>
          <c:marker>
            <c:symbol val="none"/>
          </c:marker>
          <c:cat>
            <c:strRef>
              <c:f>'2.9.1.2 Gestión de predios'!$C$25:$H$25</c:f>
              <c:strCache>
                <c:ptCount val="6"/>
                <c:pt idx="0">
                  <c:v>FEBRERO</c:v>
                </c:pt>
                <c:pt idx="1">
                  <c:v>ABRIL</c:v>
                </c:pt>
                <c:pt idx="2">
                  <c:v>JUNIO</c:v>
                </c:pt>
                <c:pt idx="3">
                  <c:v>AGOSTO</c:v>
                </c:pt>
                <c:pt idx="4">
                  <c:v>OCTUBRE</c:v>
                </c:pt>
                <c:pt idx="5">
                  <c:v>DICIEMBRE</c:v>
                </c:pt>
              </c:strCache>
            </c:strRef>
          </c:cat>
          <c:val>
            <c:numRef>
              <c:f>'2.9.1.2 Gestión de predios'!$C$27:$H$27</c:f>
              <c:numCache>
                <c:formatCode>0</c:formatCode>
                <c:ptCount val="6"/>
                <c:pt idx="0">
                  <c:v>60</c:v>
                </c:pt>
                <c:pt idx="1">
                  <c:v>60</c:v>
                </c:pt>
                <c:pt idx="2">
                  <c:v>60</c:v>
                </c:pt>
                <c:pt idx="3">
                  <c:v>60</c:v>
                </c:pt>
                <c:pt idx="4">
                  <c:v>60</c:v>
                </c:pt>
                <c:pt idx="5">
                  <c:v>60</c:v>
                </c:pt>
              </c:numCache>
            </c:numRef>
          </c:val>
        </c:ser>
        <c:dLbls/>
        <c:marker val="1"/>
        <c:axId val="74061696"/>
        <c:axId val="74063232"/>
      </c:lineChart>
      <c:lineChart>
        <c:grouping val="standard"/>
        <c:ser>
          <c:idx val="2"/>
          <c:order val="2"/>
          <c:tx>
            <c:strRef>
              <c:f>'2.9.1.2 Gestión de predios'!$B$28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'2.9.1.2 Gestión de predios'!$C$25:$H$25</c:f>
              <c:strCache>
                <c:ptCount val="6"/>
                <c:pt idx="0">
                  <c:v>FEBRERO</c:v>
                </c:pt>
                <c:pt idx="1">
                  <c:v>ABRIL</c:v>
                </c:pt>
                <c:pt idx="2">
                  <c:v>JUNIO</c:v>
                </c:pt>
                <c:pt idx="3">
                  <c:v>AGOSTO</c:v>
                </c:pt>
                <c:pt idx="4">
                  <c:v>OCTUBRE</c:v>
                </c:pt>
                <c:pt idx="5">
                  <c:v>DICIEMBRE</c:v>
                </c:pt>
              </c:strCache>
            </c:strRef>
          </c:cat>
          <c:val>
            <c:numRef>
              <c:f>'2.9.1.2 Gestión de predios'!$C$28:$H$28</c:f>
              <c:numCache>
                <c:formatCode>0%</c:formatCode>
                <c:ptCount val="6"/>
                <c:pt idx="0">
                  <c:v>0</c:v>
                </c:pt>
                <c:pt idx="1">
                  <c:v>0</c:v>
                </c:pt>
                <c:pt idx="2">
                  <c:v>0</c:v>
                </c:pt>
                <c:pt idx="3">
                  <c:v>0</c:v>
                </c:pt>
                <c:pt idx="4">
                  <c:v>0</c:v>
                </c:pt>
                <c:pt idx="5">
                  <c:v>0</c:v>
                </c:pt>
              </c:numCache>
            </c:numRef>
          </c:val>
        </c:ser>
        <c:dLbls/>
        <c:marker val="1"/>
        <c:axId val="74093696"/>
        <c:axId val="74095232"/>
      </c:lineChart>
      <c:catAx>
        <c:axId val="74061696"/>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063232"/>
        <c:crosses val="autoZero"/>
        <c:auto val="1"/>
        <c:lblAlgn val="ctr"/>
        <c:lblOffset val="100"/>
      </c:catAx>
      <c:valAx>
        <c:axId val="7406323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061696"/>
        <c:crosses val="autoZero"/>
        <c:crossBetween val="between"/>
      </c:valAx>
      <c:catAx>
        <c:axId val="74093696"/>
        <c:scaling>
          <c:orientation val="minMax"/>
        </c:scaling>
        <c:delete val="1"/>
        <c:axPos val="b"/>
        <c:numFmt formatCode="General" sourceLinked="1"/>
        <c:tickLblPos val="none"/>
        <c:crossAx val="74095232"/>
        <c:crosses val="autoZero"/>
        <c:auto val="1"/>
        <c:lblAlgn val="ctr"/>
        <c:lblOffset val="100"/>
      </c:catAx>
      <c:valAx>
        <c:axId val="74095232"/>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093696"/>
        <c:crosses val="max"/>
        <c:crossBetween val="between"/>
      </c:valAx>
    </c:plotArea>
    <c:legend>
      <c:legendPos val="r"/>
      <c:layout>
        <c:manualLayout>
          <c:xMode val="edge"/>
          <c:yMode val="edge"/>
          <c:x val="0.67190576316083228"/>
          <c:y val="0.28982293879932275"/>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877" l="0.70000000000000062" r="0.70000000000000062" t="0.75000000000000877"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'3.2.1.7 Bienes inmuebles'!$B$26</c:f>
              <c:strCache>
                <c:ptCount val="1"/>
                <c:pt idx="0">
                  <c:v> Avance en enlucimiento de fachadas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'3.2.1.7 Bienes inmuebles'!$C$25:$H$25</c:f>
              <c:strCache>
                <c:ptCount val="6"/>
                <c:pt idx="0">
                  <c:v>FEBRERO</c:v>
                </c:pt>
                <c:pt idx="1">
                  <c:v>ABRIL</c:v>
                </c:pt>
                <c:pt idx="2">
                  <c:v>JUNIO</c:v>
                </c:pt>
                <c:pt idx="3">
                  <c:v>AGOSTO</c:v>
                </c:pt>
                <c:pt idx="4">
                  <c:v>OCTUBRE</c:v>
                </c:pt>
                <c:pt idx="5">
                  <c:v>DICIEMBRE</c:v>
                </c:pt>
              </c:strCache>
            </c:strRef>
          </c:cat>
          <c:val>
            <c:numRef>
              <c:f>'3.2.1.7 Bienes inmuebles'!$C$26:$H$26</c:f>
              <c:numCache>
                <c:formatCode>#,##0</c:formatCode>
                <c:ptCount val="6"/>
              </c:numCache>
            </c:numRef>
          </c:val>
        </c:ser>
        <c:dLbls/>
        <c:axId val="74398720"/>
        <c:axId val="74420992"/>
      </c:barChart>
      <c:lineChart>
        <c:grouping val="standard"/>
        <c:ser>
          <c:idx val="1"/>
          <c:order val="1"/>
          <c:tx>
            <c:strRef>
              <c:f>'3.2.1.7 Bienes inmuebles'!$B$27</c:f>
              <c:strCache>
                <c:ptCount val="1"/>
                <c:pt idx="0">
                  <c:v>Porcentaje programado</c:v>
                </c:pt>
              </c:strCache>
            </c:strRef>
          </c:tx>
          <c:marker>
            <c:symbol val="none"/>
          </c:marker>
          <c:cat>
            <c:strRef>
              <c:f>'3.2.1.7 Bienes inmuebles'!$C$25:$H$25</c:f>
              <c:strCache>
                <c:ptCount val="6"/>
                <c:pt idx="0">
                  <c:v>FEBRERO</c:v>
                </c:pt>
                <c:pt idx="1">
                  <c:v>ABRIL</c:v>
                </c:pt>
                <c:pt idx="2">
                  <c:v>JUNIO</c:v>
                </c:pt>
                <c:pt idx="3">
                  <c:v>AGOSTO</c:v>
                </c:pt>
                <c:pt idx="4">
                  <c:v>OCTUBRE</c:v>
                </c:pt>
                <c:pt idx="5">
                  <c:v>DICIEMBRE</c:v>
                </c:pt>
              </c:strCache>
            </c:strRef>
          </c:cat>
          <c:val>
            <c:numRef>
              <c:f>'3.2.1.7 Bienes inmuebles'!$C$27:$H$27</c:f>
              <c:numCache>
                <c:formatCode>0</c:formatCode>
                <c:ptCount val="6"/>
                <c:pt idx="0">
                  <c:v>100</c:v>
                </c:pt>
                <c:pt idx="1">
                  <c:v>100</c:v>
                </c:pt>
                <c:pt idx="2">
                  <c:v>100</c:v>
                </c:pt>
                <c:pt idx="3">
                  <c:v>100</c:v>
                </c:pt>
                <c:pt idx="4">
                  <c:v>100</c:v>
                </c:pt>
                <c:pt idx="5">
                  <c:v>100</c:v>
                </c:pt>
              </c:numCache>
            </c:numRef>
          </c:val>
        </c:ser>
        <c:dLbls/>
        <c:marker val="1"/>
        <c:axId val="74398720"/>
        <c:axId val="74420992"/>
      </c:lineChart>
      <c:lineChart>
        <c:grouping val="standard"/>
        <c:ser>
          <c:idx val="2"/>
          <c:order val="2"/>
          <c:tx>
            <c:strRef>
              <c:f>'3.2.1.7 Bienes inmuebles'!$B$28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'3.2.1.7 Bienes inmuebles'!$C$25:$H$25</c:f>
              <c:strCache>
                <c:ptCount val="6"/>
                <c:pt idx="0">
                  <c:v>FEBRERO</c:v>
                </c:pt>
                <c:pt idx="1">
                  <c:v>ABRIL</c:v>
                </c:pt>
                <c:pt idx="2">
                  <c:v>JUNIO</c:v>
                </c:pt>
                <c:pt idx="3">
                  <c:v>AGOSTO</c:v>
                </c:pt>
                <c:pt idx="4">
                  <c:v>OCTUBRE</c:v>
                </c:pt>
                <c:pt idx="5">
                  <c:v>DICIEMBRE</c:v>
                </c:pt>
              </c:strCache>
            </c:strRef>
          </c:cat>
          <c:val>
            <c:numRef>
              <c:f>'3.2.1.7 Bienes inmuebles'!$C$28:$H$28</c:f>
              <c:numCache>
                <c:formatCode>0%</c:formatCode>
                <c:ptCount val="6"/>
                <c:pt idx="0">
                  <c:v>0</c:v>
                </c:pt>
                <c:pt idx="1">
                  <c:v>0</c:v>
                </c:pt>
                <c:pt idx="2">
                  <c:v>0</c:v>
                </c:pt>
                <c:pt idx="3">
                  <c:v>0</c:v>
                </c:pt>
                <c:pt idx="4">
                  <c:v>0</c:v>
                </c:pt>
                <c:pt idx="5">
                  <c:v>0</c:v>
                </c:pt>
              </c:numCache>
            </c:numRef>
          </c:val>
        </c:ser>
        <c:dLbls/>
        <c:marker val="1"/>
        <c:axId val="74422528"/>
        <c:axId val="74424320"/>
      </c:lineChart>
      <c:catAx>
        <c:axId val="7439872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420992"/>
        <c:crosses val="autoZero"/>
        <c:auto val="1"/>
        <c:lblAlgn val="ctr"/>
        <c:lblOffset val="100"/>
      </c:catAx>
      <c:valAx>
        <c:axId val="74420992"/>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398720"/>
        <c:crosses val="autoZero"/>
        <c:crossBetween val="between"/>
      </c:valAx>
      <c:catAx>
        <c:axId val="74422528"/>
        <c:scaling>
          <c:orientation val="minMax"/>
        </c:scaling>
        <c:delete val="1"/>
        <c:axPos val="b"/>
        <c:numFmt formatCode="General" sourceLinked="1"/>
        <c:tickLblPos val="none"/>
        <c:crossAx val="74424320"/>
        <c:crosses val="autoZero"/>
        <c:auto val="1"/>
        <c:lblAlgn val="ctr"/>
        <c:lblOffset val="100"/>
      </c:catAx>
      <c:valAx>
        <c:axId val="7442432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422528"/>
        <c:crosses val="max"/>
        <c:crossBetween val="between"/>
      </c:valAx>
    </c:plotArea>
    <c:legend>
      <c:legendPos val="r"/>
      <c:layout>
        <c:manualLayout>
          <c:xMode val="edge"/>
          <c:yMode val="edge"/>
          <c:x val="0.67190576316083173"/>
          <c:y val="0.28982293879932242"/>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833" l="0.70000000000000062" r="0.70000000000000062" t="0.750000000000008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'3.2.1.31Modernización Instit'!$B$26</c:f>
              <c:strCache>
                <c:ptCount val="1"/>
                <c:pt idx="0">
                  <c:v>Porcentaje de avance en el cumplimiento de capacitaciones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'3.2.1.31Modernización Instit'!$C$25:$H$25</c:f>
              <c:strCache>
                <c:ptCount val="6"/>
                <c:pt idx="0">
                  <c:v>FEBRERO</c:v>
                </c:pt>
                <c:pt idx="1">
                  <c:v>ABRIL</c:v>
                </c:pt>
                <c:pt idx="2">
                  <c:v>JUNIO</c:v>
                </c:pt>
                <c:pt idx="3">
                  <c:v>AGOSTO</c:v>
                </c:pt>
                <c:pt idx="4">
                  <c:v>OCTUBRE</c:v>
                </c:pt>
                <c:pt idx="5">
                  <c:v>DICIEMBRE</c:v>
                </c:pt>
              </c:strCache>
            </c:strRef>
          </c:cat>
          <c:val>
            <c:numRef>
              <c:f>'3.2.1.31Modernización Instit'!$C$26:$H$26</c:f>
              <c:numCache>
                <c:formatCode>#,##0</c:formatCode>
                <c:ptCount val="6"/>
              </c:numCache>
            </c:numRef>
          </c:val>
        </c:ser>
        <c:dLbls/>
        <c:axId val="74465280"/>
        <c:axId val="74466816"/>
      </c:barChart>
      <c:lineChart>
        <c:grouping val="standard"/>
        <c:ser>
          <c:idx val="1"/>
          <c:order val="1"/>
          <c:tx>
            <c:strRef>
              <c:f>'3.2.1.31Modernización Instit'!$B$27</c:f>
              <c:strCache>
                <c:ptCount val="1"/>
                <c:pt idx="0">
                  <c:v>Porcentaje programado</c:v>
                </c:pt>
              </c:strCache>
            </c:strRef>
          </c:tx>
          <c:marker>
            <c:symbol val="none"/>
          </c:marker>
          <c:cat>
            <c:strRef>
              <c:f>'3.2.1.31Modernización Instit'!$C$25:$H$25</c:f>
              <c:strCache>
                <c:ptCount val="6"/>
                <c:pt idx="0">
                  <c:v>FEBRERO</c:v>
                </c:pt>
                <c:pt idx="1">
                  <c:v>ABRIL</c:v>
                </c:pt>
                <c:pt idx="2">
                  <c:v>JUNIO</c:v>
                </c:pt>
                <c:pt idx="3">
                  <c:v>AGOSTO</c:v>
                </c:pt>
                <c:pt idx="4">
                  <c:v>OCTUBRE</c:v>
                </c:pt>
                <c:pt idx="5">
                  <c:v>DICIEMBRE</c:v>
                </c:pt>
              </c:strCache>
            </c:strRef>
          </c:cat>
          <c:val>
            <c:numRef>
              <c:f>'3.2.1.31Modernización Instit'!$C$27:$H$27</c:f>
              <c:numCache>
                <c:formatCode>0</c:formatCode>
                <c:ptCount val="6"/>
                <c:pt idx="0">
                  <c:v>100</c:v>
                </c:pt>
                <c:pt idx="1">
                  <c:v>100</c:v>
                </c:pt>
                <c:pt idx="2">
                  <c:v>100</c:v>
                </c:pt>
                <c:pt idx="3">
                  <c:v>100</c:v>
                </c:pt>
                <c:pt idx="4">
                  <c:v>100</c:v>
                </c:pt>
                <c:pt idx="5">
                  <c:v>100</c:v>
                </c:pt>
              </c:numCache>
            </c:numRef>
          </c:val>
        </c:ser>
        <c:dLbls/>
        <c:marker val="1"/>
        <c:axId val="74465280"/>
        <c:axId val="74466816"/>
      </c:lineChart>
      <c:lineChart>
        <c:grouping val="standard"/>
        <c:ser>
          <c:idx val="2"/>
          <c:order val="2"/>
          <c:tx>
            <c:strRef>
              <c:f>'3.2.1.31Modernización Instit'!$B$28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'3.2.1.31Modernización Instit'!$C$25:$H$25</c:f>
              <c:strCache>
                <c:ptCount val="6"/>
                <c:pt idx="0">
                  <c:v>FEBRERO</c:v>
                </c:pt>
                <c:pt idx="1">
                  <c:v>ABRIL</c:v>
                </c:pt>
                <c:pt idx="2">
                  <c:v>JUNIO</c:v>
                </c:pt>
                <c:pt idx="3">
                  <c:v>AGOSTO</c:v>
                </c:pt>
                <c:pt idx="4">
                  <c:v>OCTUBRE</c:v>
                </c:pt>
                <c:pt idx="5">
                  <c:v>DICIEMBRE</c:v>
                </c:pt>
              </c:strCache>
            </c:strRef>
          </c:cat>
          <c:val>
            <c:numRef>
              <c:f>'3.2.1.31Modernización Instit'!$C$28:$H$28</c:f>
              <c:numCache>
                <c:formatCode>0%</c:formatCode>
                <c:ptCount val="6"/>
                <c:pt idx="0">
                  <c:v>0</c:v>
                </c:pt>
                <c:pt idx="1">
                  <c:v>0</c:v>
                </c:pt>
                <c:pt idx="2">
                  <c:v>0</c:v>
                </c:pt>
                <c:pt idx="3">
                  <c:v>0</c:v>
                </c:pt>
                <c:pt idx="4">
                  <c:v>0</c:v>
                </c:pt>
                <c:pt idx="5">
                  <c:v>0</c:v>
                </c:pt>
              </c:numCache>
            </c:numRef>
          </c:val>
        </c:ser>
        <c:dLbls/>
        <c:marker val="1"/>
        <c:axId val="74468352"/>
        <c:axId val="74474240"/>
      </c:lineChart>
      <c:catAx>
        <c:axId val="7446528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466816"/>
        <c:crosses val="autoZero"/>
        <c:auto val="1"/>
        <c:lblAlgn val="ctr"/>
        <c:lblOffset val="100"/>
      </c:catAx>
      <c:valAx>
        <c:axId val="74466816"/>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465280"/>
        <c:crosses val="autoZero"/>
        <c:crossBetween val="between"/>
      </c:valAx>
      <c:catAx>
        <c:axId val="74468352"/>
        <c:scaling>
          <c:orientation val="minMax"/>
        </c:scaling>
        <c:delete val="1"/>
        <c:axPos val="b"/>
        <c:numFmt formatCode="General" sourceLinked="1"/>
        <c:tickLblPos val="none"/>
        <c:crossAx val="74474240"/>
        <c:crosses val="autoZero"/>
        <c:auto val="1"/>
        <c:lblAlgn val="ctr"/>
        <c:lblOffset val="100"/>
      </c:catAx>
      <c:valAx>
        <c:axId val="7447424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468352"/>
        <c:crosses val="max"/>
        <c:crossBetween val="between"/>
      </c:valAx>
    </c:plotArea>
    <c:legend>
      <c:legendPos val="r"/>
      <c:layout>
        <c:manualLayout>
          <c:xMode val="edge"/>
          <c:yMode val="edge"/>
          <c:x val="0.6719057631608335"/>
          <c:y val="0.28982293879932336"/>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955" l="0.70000000000000062" r="0.70000000000000062" t="0.750000000000009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'3.2.2.2 Capacitacion'!$B$26</c:f>
              <c:strCache>
                <c:ptCount val="1"/>
                <c:pt idx="0">
                  <c:v>Porcentaje de avance en el cumplimiento de capacitaciones</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'3.2.2.2 Capacitacion'!$C$25:$H$25</c:f>
              <c:strCache>
                <c:ptCount val="6"/>
                <c:pt idx="0">
                  <c:v>FEBRERO</c:v>
                </c:pt>
                <c:pt idx="1">
                  <c:v>ABRIL</c:v>
                </c:pt>
                <c:pt idx="2">
                  <c:v>JUNIO</c:v>
                </c:pt>
                <c:pt idx="3">
                  <c:v>AGOSTO</c:v>
                </c:pt>
                <c:pt idx="4">
                  <c:v>OCTUBRE</c:v>
                </c:pt>
                <c:pt idx="5">
                  <c:v>DICIEMBRE</c:v>
                </c:pt>
              </c:strCache>
            </c:strRef>
          </c:cat>
          <c:val>
            <c:numRef>
              <c:f>'3.2.2.2 Capacitacion'!$C$26:$H$26</c:f>
              <c:numCache>
                <c:formatCode>#,##0</c:formatCode>
                <c:ptCount val="6"/>
              </c:numCache>
            </c:numRef>
          </c:val>
        </c:ser>
        <c:dLbls/>
        <c:axId val="74867840"/>
        <c:axId val="74869376"/>
      </c:barChart>
      <c:lineChart>
        <c:grouping val="standard"/>
        <c:ser>
          <c:idx val="1"/>
          <c:order val="1"/>
          <c:tx>
            <c:strRef>
              <c:f>'3.2.2.2 Capacitacion'!$B$27</c:f>
              <c:strCache>
                <c:ptCount val="1"/>
                <c:pt idx="0">
                  <c:v>Porcentaje programado</c:v>
                </c:pt>
              </c:strCache>
            </c:strRef>
          </c:tx>
          <c:marker>
            <c:symbol val="none"/>
          </c:marker>
          <c:cat>
            <c:strRef>
              <c:f>'3.2.2.2 Capacitacion'!$C$25:$H$25</c:f>
              <c:strCache>
                <c:ptCount val="6"/>
                <c:pt idx="0">
                  <c:v>FEBRERO</c:v>
                </c:pt>
                <c:pt idx="1">
                  <c:v>ABRIL</c:v>
                </c:pt>
                <c:pt idx="2">
                  <c:v>JUNIO</c:v>
                </c:pt>
                <c:pt idx="3">
                  <c:v>AGOSTO</c:v>
                </c:pt>
                <c:pt idx="4">
                  <c:v>OCTUBRE</c:v>
                </c:pt>
                <c:pt idx="5">
                  <c:v>DICIEMBRE</c:v>
                </c:pt>
              </c:strCache>
            </c:strRef>
          </c:cat>
          <c:val>
            <c:numRef>
              <c:f>'3.2.2.2 Capacitacion'!$C$27:$H$27</c:f>
              <c:numCache>
                <c:formatCode>0</c:formatCode>
                <c:ptCount val="6"/>
                <c:pt idx="0">
                  <c:v>100</c:v>
                </c:pt>
                <c:pt idx="1">
                  <c:v>100</c:v>
                </c:pt>
                <c:pt idx="2">
                  <c:v>100</c:v>
                </c:pt>
                <c:pt idx="3">
                  <c:v>100</c:v>
                </c:pt>
                <c:pt idx="4">
                  <c:v>100</c:v>
                </c:pt>
                <c:pt idx="5">
                  <c:v>100</c:v>
                </c:pt>
              </c:numCache>
            </c:numRef>
          </c:val>
        </c:ser>
        <c:dLbls/>
        <c:marker val="1"/>
        <c:axId val="74867840"/>
        <c:axId val="74869376"/>
      </c:lineChart>
      <c:lineChart>
        <c:grouping val="standard"/>
        <c:ser>
          <c:idx val="2"/>
          <c:order val="2"/>
          <c:tx>
            <c:strRef>
              <c:f>'3.2.2.2 Capacitacion'!$B$28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'3.2.2.2 Capacitacion'!$C$25:$H$25</c:f>
              <c:strCache>
                <c:ptCount val="6"/>
                <c:pt idx="0">
                  <c:v>FEBRERO</c:v>
                </c:pt>
                <c:pt idx="1">
                  <c:v>ABRIL</c:v>
                </c:pt>
                <c:pt idx="2">
                  <c:v>JUNIO</c:v>
                </c:pt>
                <c:pt idx="3">
                  <c:v>AGOSTO</c:v>
                </c:pt>
                <c:pt idx="4">
                  <c:v>OCTUBRE</c:v>
                </c:pt>
                <c:pt idx="5">
                  <c:v>DICIEMBRE</c:v>
                </c:pt>
              </c:strCache>
            </c:strRef>
          </c:cat>
          <c:val>
            <c:numRef>
              <c:f>'3.2.2.2 Capacitacion'!$C$28:$H$28</c:f>
              <c:numCache>
                <c:formatCode>0%</c:formatCode>
                <c:ptCount val="6"/>
                <c:pt idx="0">
                  <c:v>0</c:v>
                </c:pt>
                <c:pt idx="1">
                  <c:v>0</c:v>
                </c:pt>
                <c:pt idx="2">
                  <c:v>0</c:v>
                </c:pt>
                <c:pt idx="3">
                  <c:v>0</c:v>
                </c:pt>
                <c:pt idx="4">
                  <c:v>0</c:v>
                </c:pt>
                <c:pt idx="5">
                  <c:v>0</c:v>
                </c:pt>
              </c:numCache>
            </c:numRef>
          </c:val>
        </c:ser>
        <c:dLbls/>
        <c:marker val="1"/>
        <c:axId val="74875264"/>
        <c:axId val="74876800"/>
      </c:lineChart>
      <c:catAx>
        <c:axId val="74867840"/>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869376"/>
        <c:crosses val="autoZero"/>
        <c:auto val="1"/>
        <c:lblAlgn val="ctr"/>
        <c:lblOffset val="100"/>
      </c:catAx>
      <c:valAx>
        <c:axId val="74869376"/>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867840"/>
        <c:crosses val="autoZero"/>
        <c:crossBetween val="between"/>
      </c:valAx>
      <c:catAx>
        <c:axId val="74875264"/>
        <c:scaling>
          <c:orientation val="minMax"/>
        </c:scaling>
        <c:delete val="1"/>
        <c:axPos val="b"/>
        <c:numFmt formatCode="General" sourceLinked="1"/>
        <c:tickLblPos val="none"/>
        <c:crossAx val="74876800"/>
        <c:crosses val="autoZero"/>
        <c:auto val="1"/>
        <c:lblAlgn val="ctr"/>
        <c:lblOffset val="100"/>
      </c:catAx>
      <c:valAx>
        <c:axId val="7487680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875264"/>
        <c:crosses val="max"/>
        <c:crossBetween val="between"/>
      </c:valAx>
    </c:plotArea>
    <c:legend>
      <c:legendPos val="r"/>
      <c:layout>
        <c:manualLayout>
          <c:xMode val="edge"/>
          <c:yMode val="edge"/>
          <c:x val="0.6719057631608335"/>
          <c:y val="0.28982293879932336"/>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955" l="0.70000000000000062" r="0.70000000000000062" t="0.750000000000009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'3.2.2.1 Bienestar Social'!$B$26</c:f>
              <c:strCache>
                <c:ptCount val="1"/>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'3.2.2.1 Bienestar Social'!$C$25:$H$25</c:f>
              <c:strCache>
                <c:ptCount val="6"/>
                <c:pt idx="0">
                  <c:v>FEBRERO</c:v>
                </c:pt>
                <c:pt idx="1">
                  <c:v>ABRIL</c:v>
                </c:pt>
                <c:pt idx="2">
                  <c:v>JUNIO</c:v>
                </c:pt>
                <c:pt idx="3">
                  <c:v>AGOSTO</c:v>
                </c:pt>
                <c:pt idx="4">
                  <c:v>OCTUBRE</c:v>
                </c:pt>
                <c:pt idx="5">
                  <c:v>DICIEMBRE</c:v>
                </c:pt>
              </c:strCache>
            </c:strRef>
          </c:cat>
          <c:val>
            <c:numRef>
              <c:f>'3.2.2.1 Bienestar Social'!$C$26:$H$26</c:f>
              <c:numCache>
                <c:formatCode>#,##0</c:formatCode>
                <c:ptCount val="6"/>
              </c:numCache>
            </c:numRef>
          </c:val>
        </c:ser>
        <c:dLbls/>
        <c:axId val="74926336"/>
        <c:axId val="74940416"/>
      </c:barChart>
      <c:lineChart>
        <c:grouping val="standard"/>
        <c:ser>
          <c:idx val="1"/>
          <c:order val="1"/>
          <c:tx>
            <c:strRef>
              <c:f>'3.2.2.1 Bienestar Social'!$B$27</c:f>
              <c:strCache>
                <c:ptCount val="1"/>
                <c:pt idx="0">
                  <c:v>Porcentaje programado</c:v>
                </c:pt>
              </c:strCache>
            </c:strRef>
          </c:tx>
          <c:marker>
            <c:symbol val="none"/>
          </c:marker>
          <c:cat>
            <c:strRef>
              <c:f>'3.2.2.1 Bienestar Social'!$C$25:$H$25</c:f>
              <c:strCache>
                <c:ptCount val="6"/>
                <c:pt idx="0">
                  <c:v>FEBRERO</c:v>
                </c:pt>
                <c:pt idx="1">
                  <c:v>ABRIL</c:v>
                </c:pt>
                <c:pt idx="2">
                  <c:v>JUNIO</c:v>
                </c:pt>
                <c:pt idx="3">
                  <c:v>AGOSTO</c:v>
                </c:pt>
                <c:pt idx="4">
                  <c:v>OCTUBRE</c:v>
                </c:pt>
                <c:pt idx="5">
                  <c:v>DICIEMBRE</c:v>
                </c:pt>
              </c:strCache>
            </c:strRef>
          </c:cat>
          <c:val>
            <c:numRef>
              <c:f>'3.2.2.1 Bienestar Social'!$C$27:$H$27</c:f>
              <c:numCache>
                <c:formatCode>0</c:formatCode>
                <c:ptCount val="6"/>
                <c:pt idx="0">
                  <c:v>100</c:v>
                </c:pt>
                <c:pt idx="1">
                  <c:v>100</c:v>
                </c:pt>
                <c:pt idx="2">
                  <c:v>100</c:v>
                </c:pt>
                <c:pt idx="3">
                  <c:v>100</c:v>
                </c:pt>
                <c:pt idx="4">
                  <c:v>100</c:v>
                </c:pt>
                <c:pt idx="5">
                  <c:v>100</c:v>
                </c:pt>
              </c:numCache>
            </c:numRef>
          </c:val>
        </c:ser>
        <c:dLbls/>
        <c:marker val="1"/>
        <c:axId val="74926336"/>
        <c:axId val="74940416"/>
      </c:lineChart>
      <c:lineChart>
        <c:grouping val="standard"/>
        <c:ser>
          <c:idx val="2"/>
          <c:order val="2"/>
          <c:tx>
            <c:strRef>
              <c:f>'3.2.2.1 Bienestar Social'!$B$28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'3.2.2.1 Bienestar Social'!$C$25:$H$25</c:f>
              <c:strCache>
                <c:ptCount val="6"/>
                <c:pt idx="0">
                  <c:v>FEBRERO</c:v>
                </c:pt>
                <c:pt idx="1">
                  <c:v>ABRIL</c:v>
                </c:pt>
                <c:pt idx="2">
                  <c:v>JUNIO</c:v>
                </c:pt>
                <c:pt idx="3">
                  <c:v>AGOSTO</c:v>
                </c:pt>
                <c:pt idx="4">
                  <c:v>OCTUBRE</c:v>
                </c:pt>
                <c:pt idx="5">
                  <c:v>DICIEMBRE</c:v>
                </c:pt>
              </c:strCache>
            </c:strRef>
          </c:cat>
          <c:val>
            <c:numRef>
              <c:f>'3.2.2.1 Bienestar Social'!$C$28:$H$28</c:f>
              <c:numCache>
                <c:formatCode>0%</c:formatCode>
                <c:ptCount val="6"/>
                <c:pt idx="0">
                  <c:v>0</c:v>
                </c:pt>
                <c:pt idx="1">
                  <c:v>0</c:v>
                </c:pt>
                <c:pt idx="2">
                  <c:v>0</c:v>
                </c:pt>
                <c:pt idx="3">
                  <c:v>0</c:v>
                </c:pt>
                <c:pt idx="4">
                  <c:v>0</c:v>
                </c:pt>
                <c:pt idx="5">
                  <c:v>0</c:v>
                </c:pt>
              </c:numCache>
            </c:numRef>
          </c:val>
        </c:ser>
        <c:dLbls/>
        <c:marker val="1"/>
        <c:axId val="74941952"/>
        <c:axId val="74943488"/>
      </c:lineChart>
      <c:catAx>
        <c:axId val="74926336"/>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4940416"/>
        <c:crosses val="autoZero"/>
        <c:auto val="1"/>
        <c:lblAlgn val="ctr"/>
        <c:lblOffset val="100"/>
      </c:catAx>
      <c:valAx>
        <c:axId val="74940416"/>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926336"/>
        <c:crosses val="autoZero"/>
        <c:crossBetween val="between"/>
      </c:valAx>
      <c:catAx>
        <c:axId val="74941952"/>
        <c:scaling>
          <c:orientation val="minMax"/>
        </c:scaling>
        <c:delete val="1"/>
        <c:axPos val="b"/>
        <c:numFmt formatCode="General" sourceLinked="1"/>
        <c:tickLblPos val="none"/>
        <c:crossAx val="74943488"/>
        <c:crosses val="autoZero"/>
        <c:auto val="1"/>
        <c:lblAlgn val="ctr"/>
        <c:lblOffset val="100"/>
      </c:catAx>
      <c:valAx>
        <c:axId val="74943488"/>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4941952"/>
        <c:crosses val="max"/>
        <c:crossBetween val="between"/>
      </c:valAx>
    </c:plotArea>
    <c:legend>
      <c:legendPos val="r"/>
      <c:layout>
        <c:manualLayout>
          <c:xMode val="edge"/>
          <c:yMode val="edge"/>
          <c:x val="0.6719057631608335"/>
          <c:y val="0.28982293879932336"/>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955" l="0.70000000000000062" r="0.70000000000000062" t="0.750000000000009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'3.2.1.7 Bienes comodato'!$B$26</c:f>
              <c:strCache>
                <c:ptCount val="1"/>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'3.2.1.7 Bienes comodato'!$C$25:$H$25</c:f>
              <c:strCache>
                <c:ptCount val="6"/>
                <c:pt idx="0">
                  <c:v>FEBRERO</c:v>
                </c:pt>
                <c:pt idx="1">
                  <c:v>ABRIL</c:v>
                </c:pt>
                <c:pt idx="2">
                  <c:v>JUNIO</c:v>
                </c:pt>
                <c:pt idx="3">
                  <c:v>AGOSTO</c:v>
                </c:pt>
                <c:pt idx="4">
                  <c:v>OCTUBRE</c:v>
                </c:pt>
                <c:pt idx="5">
                  <c:v>DICIEMBRE</c:v>
                </c:pt>
              </c:strCache>
            </c:strRef>
          </c:cat>
          <c:val>
            <c:numRef>
              <c:f>'3.2.1.7 Bienes comodato'!$C$26:$H$26</c:f>
              <c:numCache>
                <c:formatCode>#,##0</c:formatCode>
                <c:ptCount val="6"/>
              </c:numCache>
            </c:numRef>
          </c:val>
        </c:ser>
        <c:dLbls/>
        <c:axId val="75132288"/>
        <c:axId val="75146368"/>
      </c:barChart>
      <c:lineChart>
        <c:grouping val="standard"/>
        <c:ser>
          <c:idx val="1"/>
          <c:order val="1"/>
          <c:tx>
            <c:strRef>
              <c:f>'3.2.1.7 Bienes comodato'!$B$27</c:f>
              <c:strCache>
                <c:ptCount val="1"/>
                <c:pt idx="0">
                  <c:v>Porcentaje programado</c:v>
                </c:pt>
              </c:strCache>
            </c:strRef>
          </c:tx>
          <c:marker>
            <c:symbol val="none"/>
          </c:marker>
          <c:cat>
            <c:strRef>
              <c:f>'3.2.1.7 Bienes comodato'!$C$25:$H$25</c:f>
              <c:strCache>
                <c:ptCount val="6"/>
                <c:pt idx="0">
                  <c:v>FEBRERO</c:v>
                </c:pt>
                <c:pt idx="1">
                  <c:v>ABRIL</c:v>
                </c:pt>
                <c:pt idx="2">
                  <c:v>JUNIO</c:v>
                </c:pt>
                <c:pt idx="3">
                  <c:v>AGOSTO</c:v>
                </c:pt>
                <c:pt idx="4">
                  <c:v>OCTUBRE</c:v>
                </c:pt>
                <c:pt idx="5">
                  <c:v>DICIEMBRE</c:v>
                </c:pt>
              </c:strCache>
            </c:strRef>
          </c:cat>
          <c:val>
            <c:numRef>
              <c:f>'3.2.1.7 Bienes comodato'!$C$27:$H$27</c:f>
              <c:numCache>
                <c:formatCode>0</c:formatCode>
                <c:ptCount val="6"/>
                <c:pt idx="0">
                  <c:v>100</c:v>
                </c:pt>
                <c:pt idx="1">
                  <c:v>100</c:v>
                </c:pt>
                <c:pt idx="2">
                  <c:v>100</c:v>
                </c:pt>
                <c:pt idx="3">
                  <c:v>100</c:v>
                </c:pt>
                <c:pt idx="4">
                  <c:v>100</c:v>
                </c:pt>
                <c:pt idx="5">
                  <c:v>100</c:v>
                </c:pt>
              </c:numCache>
            </c:numRef>
          </c:val>
        </c:ser>
        <c:dLbls/>
        <c:marker val="1"/>
        <c:axId val="75132288"/>
        <c:axId val="75146368"/>
      </c:lineChart>
      <c:lineChart>
        <c:grouping val="standard"/>
        <c:ser>
          <c:idx val="2"/>
          <c:order val="2"/>
          <c:tx>
            <c:strRef>
              <c:f>'3.2.1.7 Bienes comodato'!$B$28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'3.2.1.7 Bienes comodato'!$C$25:$H$25</c:f>
              <c:strCache>
                <c:ptCount val="6"/>
                <c:pt idx="0">
                  <c:v>FEBRERO</c:v>
                </c:pt>
                <c:pt idx="1">
                  <c:v>ABRIL</c:v>
                </c:pt>
                <c:pt idx="2">
                  <c:v>JUNIO</c:v>
                </c:pt>
                <c:pt idx="3">
                  <c:v>AGOSTO</c:v>
                </c:pt>
                <c:pt idx="4">
                  <c:v>OCTUBRE</c:v>
                </c:pt>
                <c:pt idx="5">
                  <c:v>DICIEMBRE</c:v>
                </c:pt>
              </c:strCache>
            </c:strRef>
          </c:cat>
          <c:val>
            <c:numRef>
              <c:f>'3.2.1.7 Bienes comodato'!$C$28:$H$28</c:f>
              <c:numCache>
                <c:formatCode>0%</c:formatCode>
                <c:ptCount val="6"/>
                <c:pt idx="0">
                  <c:v>0</c:v>
                </c:pt>
                <c:pt idx="1">
                  <c:v>0</c:v>
                </c:pt>
                <c:pt idx="2">
                  <c:v>0</c:v>
                </c:pt>
                <c:pt idx="3">
                  <c:v>0</c:v>
                </c:pt>
                <c:pt idx="4">
                  <c:v>0</c:v>
                </c:pt>
                <c:pt idx="5">
                  <c:v>0</c:v>
                </c:pt>
              </c:numCache>
            </c:numRef>
          </c:val>
        </c:ser>
        <c:dLbls/>
        <c:marker val="1"/>
        <c:axId val="75147904"/>
        <c:axId val="75157888"/>
      </c:lineChart>
      <c:catAx>
        <c:axId val="75132288"/>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146368"/>
        <c:crosses val="autoZero"/>
        <c:auto val="1"/>
        <c:lblAlgn val="ctr"/>
        <c:lblOffset val="100"/>
      </c:catAx>
      <c:valAx>
        <c:axId val="75146368"/>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132288"/>
        <c:crosses val="autoZero"/>
        <c:crossBetween val="between"/>
      </c:valAx>
      <c:catAx>
        <c:axId val="75147904"/>
        <c:scaling>
          <c:orientation val="minMax"/>
        </c:scaling>
        <c:delete val="1"/>
        <c:axPos val="b"/>
        <c:numFmt formatCode="General" sourceLinked="1"/>
        <c:tickLblPos val="none"/>
        <c:crossAx val="75157888"/>
        <c:crosses val="autoZero"/>
        <c:auto val="1"/>
        <c:lblAlgn val="ctr"/>
        <c:lblOffset val="100"/>
      </c:catAx>
      <c:valAx>
        <c:axId val="75157888"/>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147904"/>
        <c:crosses val="max"/>
        <c:crossBetween val="between"/>
      </c:valAx>
    </c:plotArea>
    <c:legend>
      <c:legendPos val="r"/>
      <c:layout>
        <c:manualLayout>
          <c:xMode val="edge"/>
          <c:yMode val="edge"/>
          <c:x val="0.67190576316083073"/>
          <c:y val="0.28982293879932192"/>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66" l="0.70000000000000062" r="0.70000000000000062" t="0.7500000000000076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lang val="es-ES"/>
  <c:chart>
    <c:plotArea>
      <c:layout>
        <c:manualLayout>
          <c:layoutTarget val="inner"/>
          <c:xMode val="edge"/>
          <c:yMode val="edge"/>
          <c:x val="9.9447513812154609E-2"/>
          <c:y val="5.5555555555555455E-2"/>
          <c:w val="0.4677716390423573"/>
          <c:h val="0.65476190476190477"/>
        </c:manualLayout>
      </c:layout>
      <c:barChart>
        <c:barDir val="col"/>
        <c:grouping val="clustered"/>
        <c:ser>
          <c:idx val="0"/>
          <c:order val="0"/>
          <c:tx>
            <c:strRef>
              <c:f>'3.2.1.10 Calidad'!$B$26</c:f>
              <c:strCache>
                <c:ptCount val="1"/>
                <c:pt idx="0">
                  <c:v>AVANCE EN LOS REQUISTOS   IMPLEMENTADOS </c:v>
                </c:pt>
              </c:strCache>
            </c:strRef>
          </c:tx>
          <c:dLbls>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'3.2.1.10 Calidad'!$C$25:$H$25</c:f>
              <c:strCache>
                <c:ptCount val="6"/>
                <c:pt idx="0">
                  <c:v>FEBRERO</c:v>
                </c:pt>
                <c:pt idx="1">
                  <c:v>ABRIL</c:v>
                </c:pt>
                <c:pt idx="2">
                  <c:v>JUNIO</c:v>
                </c:pt>
                <c:pt idx="3">
                  <c:v>AGOSTO</c:v>
                </c:pt>
                <c:pt idx="4">
                  <c:v>OCTUBRE</c:v>
                </c:pt>
                <c:pt idx="5">
                  <c:v>DICIEMBRE</c:v>
                </c:pt>
              </c:strCache>
            </c:strRef>
          </c:cat>
          <c:val>
            <c:numRef>
              <c:f>'3.2.1.10 Calidad'!$C$26:$H$26</c:f>
              <c:numCache>
                <c:formatCode>#,##0</c:formatCode>
                <c:ptCount val="6"/>
              </c:numCache>
            </c:numRef>
          </c:val>
        </c:ser>
        <c:dLbls/>
        <c:axId val="75305728"/>
        <c:axId val="75307264"/>
      </c:barChart>
      <c:lineChart>
        <c:grouping val="standard"/>
        <c:ser>
          <c:idx val="1"/>
          <c:order val="1"/>
          <c:tx>
            <c:strRef>
              <c:f>'3.2.1.10 Calidad'!$B$27</c:f>
              <c:strCache>
                <c:ptCount val="1"/>
                <c:pt idx="0">
                  <c:v>Porcentaje programado</c:v>
                </c:pt>
              </c:strCache>
            </c:strRef>
          </c:tx>
          <c:marker>
            <c:symbol val="none"/>
          </c:marker>
          <c:cat>
            <c:strRef>
              <c:f>'3.2.1.10 Calidad'!$C$25:$H$25</c:f>
              <c:strCache>
                <c:ptCount val="6"/>
                <c:pt idx="0">
                  <c:v>FEBRERO</c:v>
                </c:pt>
                <c:pt idx="1">
                  <c:v>ABRIL</c:v>
                </c:pt>
                <c:pt idx="2">
                  <c:v>JUNIO</c:v>
                </c:pt>
                <c:pt idx="3">
                  <c:v>AGOSTO</c:v>
                </c:pt>
                <c:pt idx="4">
                  <c:v>OCTUBRE</c:v>
                </c:pt>
                <c:pt idx="5">
                  <c:v>DICIEMBRE</c:v>
                </c:pt>
              </c:strCache>
            </c:strRef>
          </c:cat>
          <c:val>
            <c:numRef>
              <c:f>'3.2.1.10 Calidad'!$C$27:$H$27</c:f>
              <c:numCache>
                <c:formatCode>0</c:formatCode>
                <c:ptCount val="6"/>
                <c:pt idx="0">
                  <c:v>80</c:v>
                </c:pt>
                <c:pt idx="1">
                  <c:v>80</c:v>
                </c:pt>
                <c:pt idx="2">
                  <c:v>80</c:v>
                </c:pt>
                <c:pt idx="3">
                  <c:v>80</c:v>
                </c:pt>
                <c:pt idx="4">
                  <c:v>80</c:v>
                </c:pt>
                <c:pt idx="5">
                  <c:v>80</c:v>
                </c:pt>
              </c:numCache>
            </c:numRef>
          </c:val>
        </c:ser>
        <c:dLbls/>
        <c:marker val="1"/>
        <c:axId val="75305728"/>
        <c:axId val="75307264"/>
      </c:lineChart>
      <c:lineChart>
        <c:grouping val="standard"/>
        <c:ser>
          <c:idx val="2"/>
          <c:order val="2"/>
          <c:tx>
            <c:strRef>
              <c:f>'3.2.1.10 Calidad'!$B$28</c:f>
              <c:strCache>
                <c:ptCount val="1"/>
                <c:pt idx="0">
                  <c:v>CUMPLIMIENTO AÑO VIGENTE</c:v>
                </c:pt>
              </c:strCache>
            </c:strRef>
          </c:tx>
          <c:dLbls>
            <c:dLbl>
              <c:idx val="4"/>
              <c:layout>
                <c:manualLayout>
                  <c:x val="-2.4816694867456288E-2"/>
                  <c:y val="6.9444444444444434E-2"/>
                </c:manualLayout>
              </c:layout>
              <c:dLblPos val="r"/>
              <c:showVal val="1"/>
              <c:extLst>
                <c:ext xmlns:c15="http://schemas.microsoft.com/office/drawing/2012/chart" uri="{CE6537A1-D6FC-4f65-9D91-7224C49458BB}"/>
              </c:extLst>
            </c:dLbl>
            <c:dLbl>
              <c:idx val="5"/>
              <c:layout>
                <c:manualLayout>
                  <c:x val="-3.835307388606881E-2"/>
                  <c:y val="6.9444444444444503E-2"/>
                </c:manualLayout>
              </c:layout>
              <c:dLblPos val="r"/>
              <c:showVal val="1"/>
              <c:extLst>
                <c:ext xmlns:c15="http://schemas.microsoft.com/office/drawing/2012/chart" uri="{CE6537A1-D6FC-4f65-9D91-7224C49458BB}"/>
              </c:extLst>
            </c:dLbl>
            <c:spPr>
              <a:noFill/>
              <a:ln w="25400">
                <a:noFill/>
              </a:ln>
            </c:spPr>
            <c:txPr>
              <a:bodyPr/>
              <a:lstStyle/>
              <a:p>
                <a:pPr>
                  <a:defRPr sz="1000" b="0" i="0" u="none" strike="noStrike" baseline="0">
                    <a:solidFill>
                      <a:srgbClr val="000000"/>
                    </a:solidFill>
                    <a:latin typeface="Calibri"/>
                    <a:ea typeface="Calibri"/>
                    <a:cs typeface="Calibri"/>
                  </a:defRPr>
                </a:pPr>
                <a:endParaRPr lang="es-ES"/>
              </a:p>
            </c:txPr>
            <c:showVal val="1"/>
            <c:extLst>
              <c:ext xmlns:c15="http://schemas.microsoft.com/office/drawing/2012/chart" uri="{CE6537A1-D6FC-4f65-9D91-7224C49458BB}">
                <c15:showLeaderLines val="0"/>
              </c:ext>
            </c:extLst>
          </c:dLbls>
          <c:cat>
            <c:strRef>
              <c:f>'3.2.1.10 Calidad'!$C$25:$H$25</c:f>
              <c:strCache>
                <c:ptCount val="6"/>
                <c:pt idx="0">
                  <c:v>FEBRERO</c:v>
                </c:pt>
                <c:pt idx="1">
                  <c:v>ABRIL</c:v>
                </c:pt>
                <c:pt idx="2">
                  <c:v>JUNIO</c:v>
                </c:pt>
                <c:pt idx="3">
                  <c:v>AGOSTO</c:v>
                </c:pt>
                <c:pt idx="4">
                  <c:v>OCTUBRE</c:v>
                </c:pt>
                <c:pt idx="5">
                  <c:v>DICIEMBRE</c:v>
                </c:pt>
              </c:strCache>
            </c:strRef>
          </c:cat>
          <c:val>
            <c:numRef>
              <c:f>'3.2.1.10 Calidad'!$C$28:$H$28</c:f>
              <c:numCache>
                <c:formatCode>0%</c:formatCode>
                <c:ptCount val="6"/>
                <c:pt idx="0">
                  <c:v>0</c:v>
                </c:pt>
                <c:pt idx="1">
                  <c:v>0</c:v>
                </c:pt>
                <c:pt idx="2">
                  <c:v>0</c:v>
                </c:pt>
                <c:pt idx="3">
                  <c:v>0</c:v>
                </c:pt>
                <c:pt idx="4">
                  <c:v>0</c:v>
                </c:pt>
                <c:pt idx="5">
                  <c:v>0</c:v>
                </c:pt>
              </c:numCache>
            </c:numRef>
          </c:val>
        </c:ser>
        <c:dLbls/>
        <c:marker val="1"/>
        <c:axId val="75321344"/>
        <c:axId val="75322880"/>
      </c:lineChart>
      <c:catAx>
        <c:axId val="75305728"/>
        <c:scaling>
          <c:orientation val="minMax"/>
        </c:scaling>
        <c:axPos val="b"/>
        <c:numFmt formatCode="General" sourceLinked="1"/>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75307264"/>
        <c:crosses val="autoZero"/>
        <c:auto val="1"/>
        <c:lblAlgn val="ctr"/>
        <c:lblOffset val="100"/>
      </c:catAx>
      <c:valAx>
        <c:axId val="75307264"/>
        <c:scaling>
          <c:orientation val="minMax"/>
        </c:scaling>
        <c:axPos val="l"/>
        <c:majorGridlines/>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305728"/>
        <c:crosses val="autoZero"/>
        <c:crossBetween val="between"/>
      </c:valAx>
      <c:catAx>
        <c:axId val="75321344"/>
        <c:scaling>
          <c:orientation val="minMax"/>
        </c:scaling>
        <c:delete val="1"/>
        <c:axPos val="b"/>
        <c:numFmt formatCode="General" sourceLinked="1"/>
        <c:tickLblPos val="none"/>
        <c:crossAx val="75322880"/>
        <c:crosses val="autoZero"/>
        <c:auto val="1"/>
        <c:lblAlgn val="ctr"/>
        <c:lblOffset val="100"/>
      </c:catAx>
      <c:valAx>
        <c:axId val="75322880"/>
        <c:scaling>
          <c:orientation val="minMax"/>
        </c:scaling>
        <c:axPos val="r"/>
        <c:numFmt formatCode="0%" sourceLinked="1"/>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75321344"/>
        <c:crosses val="max"/>
        <c:crossBetween val="between"/>
      </c:valAx>
    </c:plotArea>
    <c:legend>
      <c:legendPos val="r"/>
      <c:layout>
        <c:manualLayout>
          <c:xMode val="edge"/>
          <c:yMode val="edge"/>
          <c:x val="0.67190576316083073"/>
          <c:y val="0.28982293879932192"/>
          <c:w val="0.31237714070271638"/>
          <c:h val="0.4446902470524518"/>
        </c:manualLayout>
      </c:layout>
      <c:txPr>
        <a:bodyPr/>
        <a:lstStyle/>
        <a:p>
          <a:pPr>
            <a:defRPr sz="920" b="0" i="0" u="none" strike="noStrike" baseline="0">
              <a:solidFill>
                <a:srgbClr val="000000"/>
              </a:solidFill>
              <a:latin typeface="Calibri"/>
              <a:ea typeface="Calibri"/>
              <a:cs typeface="Calibri"/>
            </a:defRPr>
          </a:pPr>
          <a:endParaRPr lang="es-ES"/>
        </a:p>
      </c:txPr>
    </c:legend>
    <c:plotVisOnly val="1"/>
    <c:dispBlanksAs val="gap"/>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766" l="0.70000000000000062" r="0.70000000000000062" t="0.75000000000000766"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2.xml"/></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447675" y="95250"/>
          <a:ext cx="1485900" cy="9810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476250" y="95250"/>
          <a:ext cx="1485900" cy="9810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476250" y="95250"/>
          <a:ext cx="1485900" cy="9810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476250" y="95250"/>
          <a:ext cx="1485900" cy="981075"/>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47625</xdr:colOff>
      <xdr:row>34</xdr:row>
      <xdr:rowOff>19050</xdr:rowOff>
    </xdr:from>
    <xdr:to>
      <xdr:col>4</xdr:col>
      <xdr:colOff>1038225</xdr:colOff>
      <xdr:row>47</xdr:row>
      <xdr:rowOff>85725</xdr:rowOff>
    </xdr:to>
    <xdr:graphicFrame macro="">
      <xdr:nvGraphicFramePr>
        <xdr:cNvPr id="2" name="3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0</xdr:row>
      <xdr:rowOff>95250</xdr:rowOff>
    </xdr:from>
    <xdr:to>
      <xdr:col>1</xdr:col>
      <xdr:colOff>1685925</xdr:colOff>
      <xdr:row>2</xdr:row>
      <xdr:rowOff>266700</xdr:rowOff>
    </xdr:to>
    <xdr:pic>
      <xdr:nvPicPr>
        <xdr:cNvPr id="3" name="Imagen 4" descr="Logo Formato Papeleria-01"/>
        <xdr:cNvPicPr>
          <a:picLocks noChangeAspect="1" noChangeArrowheads="1"/>
        </xdr:cNvPicPr>
      </xdr:nvPicPr>
      <xdr:blipFill>
        <a:blip xmlns:r="http://schemas.openxmlformats.org/officeDocument/2006/relationships" r:embed="rId2" cstate="print"/>
        <a:srcRect/>
        <a:stretch>
          <a:fillRect/>
        </a:stretch>
      </xdr:blipFill>
      <xdr:spPr bwMode="auto">
        <a:xfrm>
          <a:off x="314325" y="95250"/>
          <a:ext cx="1485900" cy="9810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dimension ref="A1:T84"/>
  <sheetViews>
    <sheetView view="pageBreakPreview" topLeftCell="A13" zoomScale="80" zoomScaleNormal="100" zoomScaleSheetLayoutView="80" workbookViewId="0">
      <selection activeCell="E20" sqref="E20"/>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2014</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102</v>
      </c>
      <c r="D7" s="175"/>
      <c r="E7" s="7" t="s">
        <v>11</v>
      </c>
      <c r="F7" s="171"/>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103</v>
      </c>
      <c r="D9" s="175"/>
      <c r="E9" s="7" t="s">
        <v>14</v>
      </c>
      <c r="F9" s="173" t="s">
        <v>104</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105</v>
      </c>
      <c r="D11" s="175"/>
      <c r="E11" s="7" t="s">
        <v>17</v>
      </c>
      <c r="F11" s="177" t="s">
        <v>106</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107</v>
      </c>
      <c r="D13" s="175"/>
      <c r="E13" s="7" t="s">
        <v>20</v>
      </c>
      <c r="F13" s="178" t="s">
        <v>108</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130</v>
      </c>
      <c r="D15" s="181"/>
      <c r="E15" s="22" t="s">
        <v>22</v>
      </c>
      <c r="F15" s="182" t="s">
        <v>177</v>
      </c>
      <c r="G15" s="183"/>
      <c r="H15" s="183"/>
      <c r="I15" s="183"/>
      <c r="J15" s="183"/>
      <c r="K15" s="183"/>
      <c r="L15" s="183"/>
      <c r="M15" s="183"/>
      <c r="N15" s="183"/>
      <c r="O15" s="184"/>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25" t="s">
        <v>30</v>
      </c>
      <c r="E19" s="26" t="s">
        <v>31</v>
      </c>
      <c r="F19" s="26" t="s">
        <v>32</v>
      </c>
      <c r="G19" s="26" t="s">
        <v>33</v>
      </c>
      <c r="H19" s="196"/>
      <c r="I19" s="196"/>
      <c r="J19" s="197"/>
      <c r="K19" s="197"/>
    </row>
    <row r="20" spans="2:11" ht="126.75" customHeight="1">
      <c r="B20" s="27" t="s">
        <v>100</v>
      </c>
      <c r="C20" s="28">
        <v>0.25</v>
      </c>
      <c r="D20" s="144" t="s">
        <v>178</v>
      </c>
      <c r="E20" s="30">
        <v>100</v>
      </c>
      <c r="F20" s="30" t="s">
        <v>34</v>
      </c>
      <c r="G20" s="31" t="s">
        <v>109</v>
      </c>
      <c r="H20" s="82"/>
      <c r="I20" s="81"/>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t="s">
        <v>110</v>
      </c>
      <c r="C26" s="39"/>
      <c r="D26" s="40"/>
      <c r="E26" s="40"/>
      <c r="F26" s="40"/>
      <c r="G26" s="40"/>
      <c r="H26" s="41"/>
    </row>
    <row r="27" spans="2:11" ht="36.75" customHeight="1" thickBot="1">
      <c r="B27" s="42" t="s">
        <v>46</v>
      </c>
      <c r="C27" s="43">
        <f>E20</f>
        <v>100</v>
      </c>
      <c r="D27" s="44">
        <f>E20</f>
        <v>100</v>
      </c>
      <c r="E27" s="44">
        <f>E20</f>
        <v>100</v>
      </c>
      <c r="F27" s="44">
        <f>E20</f>
        <v>100</v>
      </c>
      <c r="G27" s="44">
        <f>E20</f>
        <v>100</v>
      </c>
      <c r="H27" s="44">
        <f>E20</f>
        <v>100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54"/>
      <c r="K34" s="54"/>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29.25" customHeight="1">
      <c r="A37" s="1"/>
      <c r="B37" s="1"/>
      <c r="C37" s="1"/>
      <c r="D37" s="1"/>
      <c r="E37" s="1"/>
      <c r="F37" s="203"/>
      <c r="G37" s="210"/>
      <c r="H37" s="211"/>
      <c r="I37" s="211"/>
      <c r="J37" s="211"/>
      <c r="K37" s="212"/>
      <c r="L37" s="219"/>
      <c r="M37" s="220"/>
      <c r="N37" s="220"/>
      <c r="O37" s="221"/>
      <c r="P37" s="1"/>
      <c r="Q37" s="1"/>
    </row>
    <row r="38" spans="1:17">
      <c r="A38" s="1"/>
      <c r="B38" s="1"/>
      <c r="C38" s="1"/>
      <c r="D38" s="1"/>
      <c r="E38" s="1"/>
      <c r="F38" s="203" t="s">
        <v>55</v>
      </c>
      <c r="G38" s="204"/>
      <c r="H38" s="205"/>
      <c r="I38" s="205"/>
      <c r="J38" s="205"/>
      <c r="K38" s="206"/>
      <c r="L38" s="222"/>
      <c r="M38" s="222"/>
      <c r="N38" s="222"/>
      <c r="O38" s="222"/>
      <c r="P38" s="1"/>
      <c r="Q38" s="1"/>
    </row>
    <row r="39" spans="1:17" ht="13.5" customHeight="1">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ht="17.25" customHeight="1">
      <c r="A41" s="1"/>
      <c r="B41" s="1"/>
      <c r="C41" s="1"/>
      <c r="D41" s="1"/>
      <c r="E41" s="1"/>
      <c r="F41" s="203" t="s">
        <v>56</v>
      </c>
      <c r="G41" s="204"/>
      <c r="H41" s="205"/>
      <c r="I41" s="205"/>
      <c r="J41" s="205"/>
      <c r="K41" s="206"/>
      <c r="L41" s="204"/>
      <c r="M41" s="205"/>
      <c r="N41" s="205"/>
      <c r="O41" s="206"/>
      <c r="P41" s="1"/>
      <c r="Q41" s="1"/>
    </row>
    <row r="42" spans="1:17" ht="9" customHeight="1">
      <c r="A42" s="1"/>
      <c r="B42" s="1"/>
      <c r="C42" s="1"/>
      <c r="D42" s="1"/>
      <c r="E42" s="1"/>
      <c r="F42" s="203"/>
      <c r="G42" s="207"/>
      <c r="H42" s="208"/>
      <c r="I42" s="208"/>
      <c r="J42" s="208"/>
      <c r="K42" s="209"/>
      <c r="L42" s="207"/>
      <c r="M42" s="208"/>
      <c r="N42" s="208"/>
      <c r="O42" s="209"/>
      <c r="P42" s="1"/>
      <c r="Q42" s="1"/>
    </row>
    <row r="43" spans="1:17" ht="58.5" customHeight="1">
      <c r="A43" s="1"/>
      <c r="B43" s="1"/>
      <c r="C43" s="1"/>
      <c r="D43" s="1"/>
      <c r="E43" s="1"/>
      <c r="F43" s="203"/>
      <c r="G43" s="210"/>
      <c r="H43" s="211"/>
      <c r="I43" s="211"/>
      <c r="J43" s="211"/>
      <c r="K43" s="212"/>
      <c r="L43" s="210"/>
      <c r="M43" s="211"/>
      <c r="N43" s="211"/>
      <c r="O43" s="212"/>
      <c r="P43" s="1"/>
      <c r="Q43" s="1"/>
    </row>
    <row r="44" spans="1:17" ht="33" customHeight="1">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38"/>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58" t="s">
        <v>66</v>
      </c>
      <c r="G56" s="58" t="s">
        <v>65</v>
      </c>
      <c r="H56" s="59" t="s">
        <v>67</v>
      </c>
      <c r="I56" s="59" t="s">
        <v>67</v>
      </c>
      <c r="J56" s="59" t="s">
        <v>66</v>
      </c>
      <c r="K56" s="59" t="s">
        <v>68</v>
      </c>
      <c r="L56" s="58" t="s">
        <v>69</v>
      </c>
      <c r="M56" s="58" t="s">
        <v>70</v>
      </c>
      <c r="N56" s="58" t="s">
        <v>71</v>
      </c>
      <c r="O56" s="196"/>
      <c r="P56" s="1"/>
      <c r="Q56" s="1"/>
    </row>
    <row r="57" spans="1:17" s="60" customFormat="1">
      <c r="B57" s="61"/>
      <c r="C57" s="62"/>
      <c r="D57" s="63"/>
      <c r="E57" s="62"/>
      <c r="F57" s="64"/>
      <c r="G57" s="64"/>
      <c r="H57" s="65"/>
      <c r="I57" s="65"/>
      <c r="J57" s="65"/>
      <c r="K57" s="65"/>
      <c r="L57" s="64"/>
      <c r="M57" s="64"/>
      <c r="N57" s="64"/>
      <c r="O57" s="66">
        <f>COUNTA(C57:N57)</f>
        <v>0</v>
      </c>
      <c r="P57" s="67"/>
      <c r="Q57" s="67"/>
    </row>
    <row r="58" spans="1:17" s="60" customFormat="1">
      <c r="B58" s="61"/>
      <c r="C58" s="62"/>
      <c r="D58" s="63"/>
      <c r="E58" s="62"/>
      <c r="F58" s="64"/>
      <c r="G58" s="64"/>
      <c r="H58" s="65"/>
      <c r="I58" s="65"/>
      <c r="J58" s="65"/>
      <c r="K58" s="65"/>
      <c r="L58" s="64"/>
      <c r="M58" s="64"/>
      <c r="N58" s="64"/>
      <c r="O58" s="66">
        <f>COUNTA(C58:N58)</f>
        <v>0</v>
      </c>
      <c r="P58" s="67"/>
      <c r="Q58" s="67"/>
    </row>
    <row r="59" spans="1:17" s="60" customFormat="1">
      <c r="B59" s="61"/>
      <c r="C59" s="62"/>
      <c r="D59" s="63"/>
      <c r="E59" s="62"/>
      <c r="F59" s="64"/>
      <c r="G59" s="64"/>
      <c r="H59" s="65"/>
      <c r="I59" s="65"/>
      <c r="J59" s="65"/>
      <c r="K59" s="65"/>
      <c r="L59" s="64"/>
      <c r="M59" s="64"/>
      <c r="N59" s="64"/>
      <c r="O59" s="66"/>
      <c r="P59" s="67"/>
      <c r="Q59" s="67"/>
    </row>
    <row r="60" spans="1:17" s="60" customFormat="1">
      <c r="B60" s="61"/>
      <c r="C60" s="62"/>
      <c r="D60" s="63"/>
      <c r="E60" s="62"/>
      <c r="F60" s="64"/>
      <c r="G60" s="64"/>
      <c r="H60" s="65"/>
      <c r="I60" s="65"/>
      <c r="J60" s="65"/>
      <c r="K60" s="65"/>
      <c r="L60" s="64"/>
      <c r="M60" s="64"/>
      <c r="N60" s="64"/>
      <c r="O60" s="66"/>
      <c r="P60" s="67"/>
      <c r="Q60" s="67"/>
    </row>
    <row r="61" spans="1:17" s="60" customFormat="1" ht="27" customHeight="1">
      <c r="B61" s="61"/>
      <c r="C61" s="62"/>
      <c r="D61" s="63"/>
      <c r="E61" s="62"/>
      <c r="F61" s="64"/>
      <c r="G61" s="64"/>
      <c r="H61" s="65"/>
      <c r="I61" s="65"/>
      <c r="J61" s="65"/>
      <c r="K61" s="65"/>
      <c r="L61" s="64"/>
      <c r="M61" s="64"/>
      <c r="N61" s="64"/>
      <c r="O61" s="66"/>
      <c r="P61" s="67"/>
      <c r="Q61" s="67"/>
    </row>
    <row r="62" spans="1:17" s="60" customFormat="1">
      <c r="B62" s="61"/>
      <c r="C62" s="62"/>
      <c r="D62" s="63"/>
      <c r="E62" s="62"/>
      <c r="F62" s="64"/>
      <c r="G62" s="64"/>
      <c r="H62" s="65"/>
      <c r="I62" s="65"/>
      <c r="J62" s="65"/>
      <c r="K62" s="65"/>
      <c r="L62" s="64"/>
      <c r="M62" s="64"/>
      <c r="N62" s="64"/>
      <c r="O62" s="66"/>
      <c r="P62" s="67"/>
      <c r="Q62" s="67"/>
    </row>
    <row r="63" spans="1:17" s="60" customFormat="1">
      <c r="B63" s="61"/>
      <c r="C63" s="62"/>
      <c r="D63" s="63"/>
      <c r="E63" s="62"/>
      <c r="F63" s="64"/>
      <c r="G63" s="64"/>
      <c r="H63" s="65"/>
      <c r="I63" s="65"/>
      <c r="J63" s="65"/>
      <c r="K63" s="65"/>
      <c r="L63" s="64"/>
      <c r="M63" s="64"/>
      <c r="N63" s="64"/>
      <c r="O63" s="66"/>
      <c r="P63" s="67"/>
      <c r="Q63" s="67"/>
    </row>
    <row r="64" spans="1:17" s="60" customFormat="1">
      <c r="B64" s="61"/>
      <c r="C64" s="62"/>
      <c r="D64" s="63"/>
      <c r="E64" s="62"/>
      <c r="F64" s="64"/>
      <c r="G64" s="64"/>
      <c r="H64" s="65"/>
      <c r="I64" s="65"/>
      <c r="J64" s="65"/>
      <c r="K64" s="65"/>
      <c r="L64" s="64"/>
      <c r="M64" s="64"/>
      <c r="N64" s="64"/>
      <c r="O64" s="66"/>
      <c r="P64" s="67"/>
      <c r="Q64" s="67"/>
    </row>
    <row r="65" spans="2:18" s="60" customForma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35" priority="1">
      <formula>"($C$31&gt;0.9)"</formula>
    </cfRule>
    <cfRule type="cellIs" dxfId="34" priority="2" operator="between">
      <formula>"$C$31=0.6"</formula>
      <formula>"$C$31=0.89"</formula>
    </cfRule>
    <cfRule type="expression" dxfId="33"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0" orientation="landscape" r:id="rId1"/>
  <headerFooter alignWithMargins="0">
    <oddFooter>&amp;CPàgina &amp;P de &amp;N</oddFooter>
  </headerFooter>
  <rowBreaks count="1" manualBreakCount="1">
    <brk id="46" max="14" man="1"/>
  </rowBreaks>
  <drawing r:id="rId2"/>
  <legacyDrawing r:id="rId3"/>
</worksheet>
</file>

<file path=xl/worksheets/sheet10.xml><?xml version="1.0" encoding="utf-8"?>
<worksheet xmlns="http://schemas.openxmlformats.org/spreadsheetml/2006/main" xmlns:r="http://schemas.openxmlformats.org/officeDocument/2006/relationships">
  <dimension ref="A1:T84"/>
  <sheetViews>
    <sheetView tabSelected="1" view="pageBreakPreview" zoomScale="70" zoomScaleNormal="100" zoomScaleSheetLayoutView="70" workbookViewId="0">
      <selection activeCell="F15" sqref="F15:O15"/>
    </sheetView>
  </sheetViews>
  <sheetFormatPr baseColWidth="10" defaultRowHeight="12.75"/>
  <cols>
    <col min="1" max="1" width="1.7109375" style="88" customWidth="1"/>
    <col min="2" max="2" width="29.85546875" style="88" customWidth="1"/>
    <col min="3" max="3" width="15.85546875" style="88" customWidth="1"/>
    <col min="4" max="4" width="17" style="88" customWidth="1"/>
    <col min="5" max="5" width="23.5703125" style="88" customWidth="1"/>
    <col min="6" max="6" width="15.28515625" style="88" customWidth="1"/>
    <col min="7" max="7" width="23.42578125" style="88" customWidth="1"/>
    <col min="8" max="8" width="16.7109375" style="88" customWidth="1"/>
    <col min="9" max="9" width="16.140625" style="88" customWidth="1"/>
    <col min="10" max="10" width="11.42578125" style="88"/>
    <col min="11" max="11" width="8.28515625" style="88" customWidth="1"/>
    <col min="12" max="12" width="8.42578125" style="88" customWidth="1"/>
    <col min="13" max="13" width="10.7109375" style="88" customWidth="1"/>
    <col min="14" max="14" width="11.140625" style="88" bestFit="1" customWidth="1"/>
    <col min="15" max="15" width="10.42578125" style="88" customWidth="1"/>
    <col min="16" max="16384" width="11.42578125" style="88"/>
  </cols>
  <sheetData>
    <row r="1" spans="1:20" ht="36.75" customHeight="1">
      <c r="A1" s="87"/>
      <c r="B1" s="337"/>
      <c r="C1" s="338" t="s">
        <v>0</v>
      </c>
      <c r="D1" s="338"/>
      <c r="E1" s="338"/>
      <c r="F1" s="338"/>
      <c r="G1" s="338"/>
      <c r="H1" s="338"/>
      <c r="I1" s="338"/>
      <c r="J1" s="338"/>
      <c r="K1" s="338"/>
      <c r="L1" s="339"/>
      <c r="M1" s="340" t="s">
        <v>1</v>
      </c>
      <c r="N1" s="341"/>
      <c r="O1" s="342"/>
      <c r="Q1" s="87"/>
    </row>
    <row r="2" spans="1:20" ht="27" customHeight="1" thickBot="1">
      <c r="A2" s="87"/>
      <c r="B2" s="337"/>
      <c r="C2" s="343" t="s">
        <v>2</v>
      </c>
      <c r="D2" s="343"/>
      <c r="E2" s="343"/>
      <c r="F2" s="343"/>
      <c r="G2" s="343"/>
      <c r="H2" s="343"/>
      <c r="I2" s="343"/>
      <c r="J2" s="343"/>
      <c r="K2" s="343"/>
      <c r="L2" s="344"/>
      <c r="M2" s="345" t="s">
        <v>3</v>
      </c>
      <c r="N2" s="346"/>
      <c r="O2" s="347"/>
      <c r="Q2" s="87"/>
    </row>
    <row r="3" spans="1:20" ht="34.5" customHeight="1" thickBot="1">
      <c r="A3" s="87"/>
      <c r="B3" s="337"/>
      <c r="C3" s="343" t="s">
        <v>4</v>
      </c>
      <c r="D3" s="348"/>
      <c r="E3" s="348"/>
      <c r="F3" s="348"/>
      <c r="G3" s="348"/>
      <c r="H3" s="348"/>
      <c r="I3" s="348"/>
      <c r="J3" s="348"/>
      <c r="K3" s="348"/>
      <c r="L3" s="349"/>
      <c r="M3" s="350" t="s">
        <v>5</v>
      </c>
      <c r="N3" s="351"/>
      <c r="O3" s="352"/>
      <c r="Q3" s="87"/>
    </row>
    <row r="4" spans="1:20" ht="15" customHeight="1">
      <c r="A4" s="87"/>
      <c r="B4" s="89"/>
      <c r="C4" s="90"/>
      <c r="D4" s="90"/>
      <c r="E4" s="90"/>
      <c r="F4" s="90"/>
      <c r="G4" s="90"/>
      <c r="H4" s="90"/>
      <c r="I4" s="90"/>
      <c r="J4" s="90"/>
      <c r="K4" s="90"/>
      <c r="L4" s="90"/>
      <c r="M4" s="91"/>
      <c r="N4" s="91"/>
      <c r="Q4" s="87"/>
    </row>
    <row r="5" spans="1:20" ht="33" customHeight="1">
      <c r="A5" s="87"/>
      <c r="B5" s="92" t="s">
        <v>6</v>
      </c>
      <c r="C5" s="323">
        <v>2015</v>
      </c>
      <c r="D5" s="324"/>
      <c r="E5" s="93" t="s">
        <v>7</v>
      </c>
      <c r="F5" s="323" t="s">
        <v>8</v>
      </c>
      <c r="G5" s="333"/>
      <c r="H5" s="333"/>
      <c r="I5" s="333"/>
      <c r="J5" s="333"/>
      <c r="K5" s="333"/>
      <c r="L5" s="333"/>
      <c r="M5" s="333"/>
      <c r="N5" s="333"/>
      <c r="O5" s="324"/>
      <c r="P5" s="94"/>
      <c r="Q5" s="95"/>
      <c r="R5" s="95"/>
      <c r="S5" s="95"/>
      <c r="T5" s="87"/>
    </row>
    <row r="6" spans="1:20" s="87" customFormat="1" ht="6" customHeight="1">
      <c r="B6" s="96"/>
      <c r="C6" s="97"/>
      <c r="D6" s="97"/>
      <c r="E6" s="98"/>
      <c r="F6" s="99"/>
      <c r="G6" s="99"/>
      <c r="H6" s="99"/>
      <c r="I6" s="99"/>
      <c r="J6" s="99"/>
      <c r="K6" s="99"/>
      <c r="L6" s="99"/>
      <c r="M6" s="99"/>
      <c r="N6" s="99"/>
      <c r="O6" s="95"/>
      <c r="P6" s="95"/>
      <c r="Q6" s="95"/>
      <c r="R6" s="95"/>
      <c r="S6" s="95"/>
    </row>
    <row r="7" spans="1:20" ht="54" customHeight="1">
      <c r="A7" s="87"/>
      <c r="B7" s="100" t="s">
        <v>9</v>
      </c>
      <c r="C7" s="323" t="s">
        <v>131</v>
      </c>
      <c r="D7" s="324"/>
      <c r="E7" s="93" t="s">
        <v>11</v>
      </c>
      <c r="F7" s="334" t="s">
        <v>132</v>
      </c>
      <c r="G7" s="335"/>
      <c r="H7" s="335"/>
      <c r="I7" s="335"/>
      <c r="J7" s="335"/>
      <c r="K7" s="335"/>
      <c r="L7" s="335"/>
      <c r="M7" s="335"/>
      <c r="N7" s="335"/>
      <c r="O7" s="336"/>
      <c r="P7" s="101"/>
      <c r="Q7" s="101"/>
      <c r="R7" s="101"/>
      <c r="S7" s="101"/>
      <c r="T7" s="87"/>
    </row>
    <row r="8" spans="1:20" ht="6" customHeight="1">
      <c r="A8" s="87"/>
      <c r="B8" s="96"/>
      <c r="C8" s="97"/>
      <c r="D8" s="97"/>
      <c r="E8" s="98"/>
      <c r="F8" s="99"/>
      <c r="G8" s="99"/>
      <c r="H8" s="99"/>
      <c r="I8" s="99"/>
      <c r="J8" s="99"/>
      <c r="K8" s="99"/>
      <c r="L8" s="99"/>
      <c r="M8" s="99"/>
      <c r="N8" s="99"/>
      <c r="O8" s="95"/>
      <c r="P8" s="95"/>
      <c r="Q8" s="95"/>
      <c r="R8" s="95"/>
      <c r="S8" s="95"/>
      <c r="T8" s="87"/>
    </row>
    <row r="9" spans="1:20" ht="43.5" customHeight="1">
      <c r="A9" s="87"/>
      <c r="B9" s="92" t="s">
        <v>13</v>
      </c>
      <c r="C9" s="323" t="s">
        <v>133</v>
      </c>
      <c r="D9" s="324"/>
      <c r="E9" s="93" t="s">
        <v>14</v>
      </c>
      <c r="F9" s="334" t="s">
        <v>134</v>
      </c>
      <c r="G9" s="335"/>
      <c r="H9" s="335"/>
      <c r="I9" s="335"/>
      <c r="J9" s="335"/>
      <c r="K9" s="335"/>
      <c r="L9" s="335"/>
      <c r="M9" s="335"/>
      <c r="N9" s="335"/>
      <c r="O9" s="336"/>
      <c r="P9" s="94"/>
      <c r="Q9" s="94"/>
      <c r="R9" s="94"/>
      <c r="S9" s="94"/>
      <c r="T9" s="87"/>
    </row>
    <row r="10" spans="1:20" ht="10.5" customHeight="1">
      <c r="A10" s="87"/>
      <c r="B10" s="96"/>
      <c r="C10" s="97"/>
      <c r="D10" s="97"/>
      <c r="E10" s="98"/>
      <c r="F10" s="99"/>
      <c r="G10" s="99"/>
      <c r="H10" s="99"/>
      <c r="I10" s="99"/>
      <c r="J10" s="99"/>
      <c r="K10" s="99"/>
      <c r="L10" s="99"/>
      <c r="M10" s="99"/>
      <c r="N10" s="99"/>
      <c r="O10" s="95"/>
      <c r="P10" s="95"/>
      <c r="Q10" s="95"/>
      <c r="R10" s="95"/>
      <c r="S10" s="95"/>
      <c r="T10" s="87"/>
    </row>
    <row r="11" spans="1:20" ht="54" customHeight="1">
      <c r="A11" s="87"/>
      <c r="B11" s="102" t="s">
        <v>16</v>
      </c>
      <c r="C11" s="323" t="s">
        <v>135</v>
      </c>
      <c r="D11" s="324"/>
      <c r="E11" s="93" t="s">
        <v>17</v>
      </c>
      <c r="F11" s="325" t="s">
        <v>136</v>
      </c>
      <c r="G11" s="325"/>
      <c r="H11" s="325"/>
      <c r="I11" s="325"/>
      <c r="J11" s="325"/>
      <c r="K11" s="325"/>
      <c r="L11" s="325"/>
      <c r="M11" s="325"/>
      <c r="N11" s="325"/>
      <c r="O11" s="325"/>
      <c r="P11" s="101"/>
      <c r="Q11" s="101"/>
      <c r="R11" s="101"/>
      <c r="S11" s="101"/>
      <c r="T11" s="87"/>
    </row>
    <row r="12" spans="1:20" ht="6.75" customHeight="1">
      <c r="A12" s="87"/>
      <c r="B12" s="103"/>
      <c r="C12" s="97"/>
      <c r="D12" s="97"/>
      <c r="E12" s="104"/>
      <c r="F12" s="99"/>
      <c r="G12" s="99"/>
      <c r="H12" s="99"/>
      <c r="I12" s="99"/>
      <c r="J12" s="99"/>
      <c r="K12" s="99"/>
      <c r="L12" s="99"/>
      <c r="M12" s="99"/>
      <c r="N12" s="99"/>
      <c r="O12" s="95"/>
      <c r="P12" s="95"/>
      <c r="Q12" s="95"/>
      <c r="R12" s="95"/>
      <c r="S12" s="95"/>
      <c r="T12" s="87"/>
    </row>
    <row r="13" spans="1:20" ht="51.75" customHeight="1">
      <c r="A13" s="87"/>
      <c r="B13" s="102" t="s">
        <v>19</v>
      </c>
      <c r="C13" s="323" t="s">
        <v>137</v>
      </c>
      <c r="D13" s="324"/>
      <c r="E13" s="93" t="s">
        <v>20</v>
      </c>
      <c r="F13" s="326" t="s">
        <v>138</v>
      </c>
      <c r="G13" s="327"/>
      <c r="H13" s="327"/>
      <c r="I13" s="327"/>
      <c r="J13" s="327"/>
      <c r="K13" s="327"/>
      <c r="L13" s="327"/>
      <c r="M13" s="327"/>
      <c r="N13" s="327"/>
      <c r="O13" s="328"/>
      <c r="P13" s="101"/>
      <c r="Q13" s="101"/>
      <c r="R13" s="101"/>
      <c r="S13" s="101"/>
      <c r="T13" s="87"/>
    </row>
    <row r="14" spans="1:20" ht="8.25" customHeight="1">
      <c r="B14" s="105"/>
      <c r="F14" s="106"/>
      <c r="G14" s="106"/>
      <c r="H14" s="106"/>
      <c r="I14" s="106"/>
      <c r="J14" s="106"/>
      <c r="K14" s="106"/>
      <c r="L14" s="106"/>
      <c r="M14" s="106"/>
      <c r="N14" s="106"/>
    </row>
    <row r="15" spans="1:20" ht="93.75" customHeight="1">
      <c r="B15" s="107" t="s">
        <v>21</v>
      </c>
      <c r="C15" s="329" t="s">
        <v>190</v>
      </c>
      <c r="D15" s="329"/>
      <c r="E15" s="108" t="s">
        <v>22</v>
      </c>
      <c r="F15" s="330" t="s">
        <v>145</v>
      </c>
      <c r="G15" s="331"/>
      <c r="H15" s="331"/>
      <c r="I15" s="331"/>
      <c r="J15" s="331"/>
      <c r="K15" s="331"/>
      <c r="L15" s="331"/>
      <c r="M15" s="331"/>
      <c r="N15" s="331"/>
      <c r="O15" s="332"/>
    </row>
    <row r="16" spans="1:20" ht="24.75" customHeight="1">
      <c r="B16" s="109"/>
      <c r="C16" s="89"/>
      <c r="D16" s="110"/>
      <c r="E16" s="110"/>
      <c r="F16" s="89"/>
    </row>
    <row r="17" spans="2:11" ht="16.5" thickBot="1">
      <c r="B17" s="322" t="s">
        <v>23</v>
      </c>
      <c r="C17" s="322"/>
      <c r="D17" s="322"/>
      <c r="E17" s="322"/>
      <c r="F17" s="322"/>
      <c r="G17" s="322"/>
      <c r="H17" s="322"/>
    </row>
    <row r="18" spans="2:11" ht="12.75" customHeight="1">
      <c r="B18" s="247" t="s">
        <v>24</v>
      </c>
      <c r="C18" s="249" t="s">
        <v>25</v>
      </c>
      <c r="D18" s="251" t="s">
        <v>26</v>
      </c>
      <c r="E18" s="252"/>
      <c r="F18" s="252"/>
      <c r="G18" s="253"/>
      <c r="H18" s="264" t="s">
        <v>27</v>
      </c>
      <c r="I18" s="264" t="s">
        <v>28</v>
      </c>
      <c r="J18" s="315" t="s">
        <v>29</v>
      </c>
      <c r="K18" s="315"/>
    </row>
    <row r="19" spans="2:11" ht="41.25" customHeight="1">
      <c r="B19" s="248"/>
      <c r="C19" s="250"/>
      <c r="D19" s="74" t="s">
        <v>30</v>
      </c>
      <c r="E19" s="75" t="s">
        <v>31</v>
      </c>
      <c r="F19" s="75" t="s">
        <v>32</v>
      </c>
      <c r="G19" s="75" t="s">
        <v>33</v>
      </c>
      <c r="H19" s="265"/>
      <c r="I19" s="265"/>
      <c r="J19" s="315"/>
      <c r="K19" s="315"/>
    </row>
    <row r="20" spans="2:11" ht="126.75" customHeight="1">
      <c r="B20" s="111" t="s">
        <v>116</v>
      </c>
      <c r="C20" s="28">
        <v>0.14280000000000001</v>
      </c>
      <c r="D20" s="146" t="s">
        <v>175</v>
      </c>
      <c r="E20" s="112">
        <v>100</v>
      </c>
      <c r="F20" s="112" t="s">
        <v>139</v>
      </c>
      <c r="G20" s="147" t="s">
        <v>176</v>
      </c>
      <c r="H20" s="113"/>
      <c r="I20" s="114"/>
      <c r="J20" s="316">
        <v>1</v>
      </c>
      <c r="K20" s="316"/>
    </row>
    <row r="22" spans="2:11" ht="15.75">
      <c r="B22" s="317" t="s">
        <v>35</v>
      </c>
      <c r="C22" s="317"/>
      <c r="D22" s="317"/>
      <c r="E22" s="317"/>
      <c r="F22" s="317"/>
      <c r="G22" s="317"/>
      <c r="H22" s="317"/>
      <c r="J22" s="88" t="s">
        <v>36</v>
      </c>
    </row>
    <row r="23" spans="2:11">
      <c r="J23" s="88" t="s">
        <v>37</v>
      </c>
    </row>
    <row r="24" spans="2:11" ht="21" customHeight="1" thickBot="1">
      <c r="B24" s="318" t="s">
        <v>38</v>
      </c>
      <c r="C24" s="318"/>
      <c r="D24" s="318"/>
      <c r="E24" s="318"/>
      <c r="F24" s="318"/>
      <c r="G24" s="318"/>
      <c r="H24" s="318"/>
    </row>
    <row r="25" spans="2:11" ht="13.5" thickBot="1">
      <c r="B25" s="115" t="s">
        <v>39</v>
      </c>
      <c r="C25" s="116" t="s">
        <v>40</v>
      </c>
      <c r="D25" s="117" t="s">
        <v>41</v>
      </c>
      <c r="E25" s="117" t="s">
        <v>42</v>
      </c>
      <c r="F25" s="117" t="s">
        <v>43</v>
      </c>
      <c r="G25" s="117" t="s">
        <v>44</v>
      </c>
      <c r="H25" s="118" t="s">
        <v>45</v>
      </c>
    </row>
    <row r="26" spans="2:11" ht="39.75" customHeight="1">
      <c r="B26" s="119" t="s">
        <v>140</v>
      </c>
      <c r="C26" s="39"/>
      <c r="D26" s="40"/>
      <c r="E26" s="40"/>
      <c r="F26" s="40"/>
      <c r="G26" s="40"/>
      <c r="H26" s="41"/>
    </row>
    <row r="27" spans="2:11" ht="51.75" customHeight="1" thickBot="1">
      <c r="B27" s="120" t="s">
        <v>46</v>
      </c>
      <c r="C27" s="121">
        <f>E20</f>
        <v>100</v>
      </c>
      <c r="D27" s="122">
        <f>E20</f>
        <v>100</v>
      </c>
      <c r="E27" s="122">
        <f>E20</f>
        <v>100</v>
      </c>
      <c r="F27" s="122">
        <f>E20</f>
        <v>100</v>
      </c>
      <c r="G27" s="122">
        <f>E20</f>
        <v>100</v>
      </c>
      <c r="H27" s="122">
        <f>E20</f>
        <v>100</v>
      </c>
    </row>
    <row r="28" spans="2:11" ht="29.25" customHeight="1" thickBot="1">
      <c r="B28" s="123"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124"/>
      <c r="C29" s="48" t="e">
        <f>C7=#REF!*1.3</f>
        <v>#REF!</v>
      </c>
      <c r="D29" s="48" t="e">
        <f>#REF!*1.3</f>
        <v>#REF!</v>
      </c>
      <c r="E29" s="48" t="e">
        <f>#REF!*1.3</f>
        <v>#REF!</v>
      </c>
      <c r="F29" s="48" t="e">
        <f>#REF!*1.3</f>
        <v>#REF!</v>
      </c>
      <c r="G29" s="48" t="e">
        <f>#REF!*1.3</f>
        <v>#REF!</v>
      </c>
      <c r="H29" s="48" t="e">
        <f>#REF!*1.3</f>
        <v>#REF!</v>
      </c>
    </row>
    <row r="30" spans="2:11" ht="24.75" customHeight="1" thickBot="1">
      <c r="B30" s="319" t="s">
        <v>48</v>
      </c>
      <c r="C30" s="319"/>
      <c r="D30" s="319"/>
      <c r="E30" s="319"/>
      <c r="F30" s="319"/>
      <c r="G30" s="319"/>
      <c r="H30" s="319"/>
    </row>
    <row r="31" spans="2:11" ht="40.5" customHeight="1" thickBot="1">
      <c r="B31" s="125" t="s">
        <v>49</v>
      </c>
      <c r="C31" s="126"/>
      <c r="D31" s="126" t="s">
        <v>141</v>
      </c>
      <c r="E31" s="126"/>
      <c r="F31" s="126"/>
      <c r="G31" s="126"/>
      <c r="H31" s="127"/>
    </row>
    <row r="32" spans="2:11" ht="26.25" thickBot="1">
      <c r="B32" s="125" t="s">
        <v>50</v>
      </c>
      <c r="C32" s="52" t="e">
        <f>(C31/$I20)</f>
        <v>#DIV/0!</v>
      </c>
      <c r="D32" s="52" t="e">
        <f>(D31/$I20)+C32</f>
        <v>#VALUE!</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320" t="s">
        <v>51</v>
      </c>
      <c r="C34" s="320"/>
      <c r="D34" s="320"/>
      <c r="E34" s="320"/>
      <c r="G34" s="321" t="s">
        <v>52</v>
      </c>
      <c r="H34" s="321"/>
      <c r="I34" s="321"/>
      <c r="J34" s="128"/>
      <c r="K34" s="128"/>
      <c r="L34" s="295" t="s">
        <v>53</v>
      </c>
      <c r="M34" s="295"/>
      <c r="N34" s="295"/>
      <c r="O34" s="295"/>
    </row>
    <row r="35" spans="1:17" ht="12" customHeight="1">
      <c r="A35" s="87"/>
      <c r="B35" s="87"/>
      <c r="C35" s="129"/>
      <c r="D35" s="130"/>
      <c r="E35" s="130"/>
      <c r="F35" s="266" t="s">
        <v>54</v>
      </c>
      <c r="G35" s="296"/>
      <c r="H35" s="297"/>
      <c r="I35" s="297"/>
      <c r="J35" s="297"/>
      <c r="K35" s="298"/>
      <c r="L35" s="305"/>
      <c r="M35" s="306"/>
      <c r="N35" s="306"/>
      <c r="O35" s="307"/>
    </row>
    <row r="36" spans="1:17" ht="9" customHeight="1">
      <c r="A36" s="87"/>
      <c r="B36" s="87"/>
      <c r="C36" s="129"/>
      <c r="D36" s="87"/>
      <c r="E36" s="87"/>
      <c r="F36" s="266"/>
      <c r="G36" s="299"/>
      <c r="H36" s="300"/>
      <c r="I36" s="300"/>
      <c r="J36" s="300"/>
      <c r="K36" s="301"/>
      <c r="L36" s="308"/>
      <c r="M36" s="309"/>
      <c r="N36" s="309"/>
      <c r="O36" s="310"/>
      <c r="P36" s="87"/>
      <c r="Q36" s="87"/>
    </row>
    <row r="37" spans="1:17" ht="29.25" customHeight="1">
      <c r="A37" s="87"/>
      <c r="B37" s="87"/>
      <c r="C37" s="87"/>
      <c r="D37" s="87"/>
      <c r="E37" s="87"/>
      <c r="F37" s="266"/>
      <c r="G37" s="302"/>
      <c r="H37" s="303"/>
      <c r="I37" s="303"/>
      <c r="J37" s="303"/>
      <c r="K37" s="304"/>
      <c r="L37" s="311"/>
      <c r="M37" s="312"/>
      <c r="N37" s="312"/>
      <c r="O37" s="313"/>
      <c r="P37" s="87"/>
      <c r="Q37" s="87"/>
    </row>
    <row r="38" spans="1:17">
      <c r="A38" s="87"/>
      <c r="B38" s="87"/>
      <c r="C38" s="87"/>
      <c r="D38" s="87"/>
      <c r="E38" s="87"/>
      <c r="F38" s="266" t="s">
        <v>55</v>
      </c>
      <c r="G38" s="285"/>
      <c r="H38" s="286"/>
      <c r="I38" s="286"/>
      <c r="J38" s="286"/>
      <c r="K38" s="287"/>
      <c r="L38" s="314"/>
      <c r="M38" s="314"/>
      <c r="N38" s="314"/>
      <c r="O38" s="314"/>
      <c r="P38" s="87"/>
      <c r="Q38" s="87"/>
    </row>
    <row r="39" spans="1:17">
      <c r="A39" s="87"/>
      <c r="B39" s="87"/>
      <c r="C39" s="87"/>
      <c r="D39" s="87"/>
      <c r="E39" s="87"/>
      <c r="F39" s="266"/>
      <c r="G39" s="288"/>
      <c r="H39" s="289"/>
      <c r="I39" s="289"/>
      <c r="J39" s="289"/>
      <c r="K39" s="290"/>
      <c r="L39" s="314"/>
      <c r="M39" s="314"/>
      <c r="N39" s="314"/>
      <c r="O39" s="314"/>
      <c r="P39" s="87"/>
      <c r="Q39" s="87"/>
    </row>
    <row r="40" spans="1:17" ht="15" customHeight="1">
      <c r="A40" s="87"/>
      <c r="B40" s="87"/>
      <c r="C40" s="87"/>
      <c r="D40" s="87"/>
      <c r="E40" s="87"/>
      <c r="F40" s="266"/>
      <c r="G40" s="291"/>
      <c r="H40" s="292"/>
      <c r="I40" s="292"/>
      <c r="J40" s="292"/>
      <c r="K40" s="293"/>
      <c r="L40" s="314"/>
      <c r="M40" s="314"/>
      <c r="N40" s="314"/>
      <c r="O40" s="314"/>
      <c r="P40" s="87"/>
      <c r="Q40" s="87"/>
    </row>
    <row r="41" spans="1:17">
      <c r="A41" s="87"/>
      <c r="B41" s="87"/>
      <c r="C41" s="87"/>
      <c r="D41" s="87"/>
      <c r="E41" s="87"/>
      <c r="F41" s="266" t="s">
        <v>56</v>
      </c>
      <c r="G41" s="285"/>
      <c r="H41" s="286"/>
      <c r="I41" s="286"/>
      <c r="J41" s="286"/>
      <c r="K41" s="287"/>
      <c r="L41" s="285"/>
      <c r="M41" s="286"/>
      <c r="N41" s="286"/>
      <c r="O41" s="287"/>
      <c r="P41" s="87"/>
      <c r="Q41" s="87"/>
    </row>
    <row r="42" spans="1:17">
      <c r="A42" s="87"/>
      <c r="B42" s="87"/>
      <c r="C42" s="87"/>
      <c r="D42" s="87"/>
      <c r="E42" s="87"/>
      <c r="F42" s="266"/>
      <c r="G42" s="288"/>
      <c r="H42" s="289"/>
      <c r="I42" s="289"/>
      <c r="J42" s="289"/>
      <c r="K42" s="290"/>
      <c r="L42" s="288"/>
      <c r="M42" s="289"/>
      <c r="N42" s="289"/>
      <c r="O42" s="290"/>
      <c r="P42" s="87"/>
      <c r="Q42" s="87"/>
    </row>
    <row r="43" spans="1:17" ht="16.5" customHeight="1">
      <c r="A43" s="87"/>
      <c r="B43" s="87"/>
      <c r="C43" s="87"/>
      <c r="D43" s="87"/>
      <c r="E43" s="87"/>
      <c r="F43" s="266"/>
      <c r="G43" s="291"/>
      <c r="H43" s="292"/>
      <c r="I43" s="292"/>
      <c r="J43" s="292"/>
      <c r="K43" s="293"/>
      <c r="L43" s="291"/>
      <c r="M43" s="292"/>
      <c r="N43" s="292"/>
      <c r="O43" s="293"/>
      <c r="P43" s="87"/>
      <c r="Q43" s="87"/>
    </row>
    <row r="44" spans="1:17" ht="36" customHeight="1">
      <c r="A44" s="87"/>
      <c r="B44" s="87"/>
      <c r="C44" s="87"/>
      <c r="D44" s="87"/>
      <c r="E44" s="87"/>
      <c r="F44" s="266" t="s">
        <v>57</v>
      </c>
      <c r="G44" s="285"/>
      <c r="H44" s="286"/>
      <c r="I44" s="286"/>
      <c r="J44" s="286"/>
      <c r="K44" s="287"/>
      <c r="L44" s="294"/>
      <c r="M44" s="294"/>
      <c r="N44" s="294"/>
      <c r="O44" s="294"/>
      <c r="P44" s="87"/>
      <c r="Q44" s="87"/>
    </row>
    <row r="45" spans="1:17">
      <c r="A45" s="87"/>
      <c r="B45" s="87"/>
      <c r="C45" s="87"/>
      <c r="D45" s="87"/>
      <c r="E45" s="87"/>
      <c r="F45" s="266"/>
      <c r="G45" s="288"/>
      <c r="H45" s="289"/>
      <c r="I45" s="289"/>
      <c r="J45" s="289"/>
      <c r="K45" s="290"/>
      <c r="L45" s="294"/>
      <c r="M45" s="294"/>
      <c r="N45" s="294"/>
      <c r="O45" s="294"/>
      <c r="P45" s="87"/>
      <c r="Q45" s="87"/>
    </row>
    <row r="46" spans="1:17">
      <c r="A46" s="87"/>
      <c r="B46" s="87"/>
      <c r="C46" s="87"/>
      <c r="D46" s="87"/>
      <c r="E46" s="87"/>
      <c r="F46" s="266"/>
      <c r="G46" s="291"/>
      <c r="H46" s="292"/>
      <c r="I46" s="292"/>
      <c r="J46" s="292"/>
      <c r="K46" s="293"/>
      <c r="L46" s="294"/>
      <c r="M46" s="294"/>
      <c r="N46" s="294"/>
      <c r="O46" s="294"/>
      <c r="P46" s="87"/>
      <c r="Q46" s="87"/>
    </row>
    <row r="47" spans="1:17">
      <c r="A47" s="87"/>
      <c r="B47" s="87"/>
      <c r="C47" s="87"/>
      <c r="D47" s="87"/>
      <c r="E47" s="87"/>
      <c r="F47" s="266" t="s">
        <v>58</v>
      </c>
      <c r="G47" s="267"/>
      <c r="H47" s="268"/>
      <c r="I47" s="268"/>
      <c r="J47" s="268"/>
      <c r="K47" s="269"/>
      <c r="L47" s="267"/>
      <c r="M47" s="268"/>
      <c r="N47" s="268"/>
      <c r="O47" s="269"/>
      <c r="P47" s="87"/>
      <c r="Q47" s="87"/>
    </row>
    <row r="48" spans="1:17">
      <c r="A48" s="87"/>
      <c r="B48" s="87"/>
      <c r="C48" s="87"/>
      <c r="D48" s="87"/>
      <c r="E48" s="87"/>
      <c r="F48" s="266"/>
      <c r="G48" s="270"/>
      <c r="H48" s="271"/>
      <c r="I48" s="271"/>
      <c r="J48" s="271"/>
      <c r="K48" s="272"/>
      <c r="L48" s="270"/>
      <c r="M48" s="271"/>
      <c r="N48" s="271"/>
      <c r="O48" s="272"/>
      <c r="P48" s="87"/>
      <c r="Q48" s="87"/>
    </row>
    <row r="49" spans="1:17">
      <c r="A49" s="87"/>
      <c r="B49" s="87"/>
      <c r="C49" s="87"/>
      <c r="D49" s="87"/>
      <c r="E49" s="87"/>
      <c r="F49" s="266"/>
      <c r="G49" s="273"/>
      <c r="H49" s="274"/>
      <c r="I49" s="274"/>
      <c r="J49" s="274"/>
      <c r="K49" s="275"/>
      <c r="L49" s="273"/>
      <c r="M49" s="274"/>
      <c r="N49" s="274"/>
      <c r="O49" s="275"/>
      <c r="P49" s="87"/>
      <c r="Q49" s="87"/>
    </row>
    <row r="50" spans="1:17">
      <c r="A50" s="87"/>
      <c r="B50" s="87"/>
      <c r="C50" s="87"/>
      <c r="D50" s="87"/>
      <c r="E50" s="87"/>
      <c r="F50" s="266" t="s">
        <v>59</v>
      </c>
      <c r="G50" s="276"/>
      <c r="H50" s="277"/>
      <c r="I50" s="277"/>
      <c r="J50" s="277"/>
      <c r="K50" s="278"/>
      <c r="L50" s="267"/>
      <c r="M50" s="268"/>
      <c r="N50" s="268"/>
      <c r="O50" s="269"/>
      <c r="P50" s="87"/>
      <c r="Q50" s="87"/>
    </row>
    <row r="51" spans="1:17">
      <c r="A51" s="87"/>
      <c r="B51" s="87"/>
      <c r="C51" s="87"/>
      <c r="D51" s="87"/>
      <c r="E51" s="87"/>
      <c r="F51" s="266"/>
      <c r="G51" s="279"/>
      <c r="H51" s="280"/>
      <c r="I51" s="280"/>
      <c r="J51" s="280"/>
      <c r="K51" s="281"/>
      <c r="L51" s="270"/>
      <c r="M51" s="271"/>
      <c r="N51" s="271"/>
      <c r="O51" s="272"/>
      <c r="P51" s="87"/>
      <c r="Q51" s="87"/>
    </row>
    <row r="52" spans="1:17">
      <c r="A52" s="87"/>
      <c r="B52" s="87"/>
      <c r="C52" s="87"/>
      <c r="D52" s="87"/>
      <c r="E52" s="87"/>
      <c r="F52" s="266"/>
      <c r="G52" s="282"/>
      <c r="H52" s="283"/>
      <c r="I52" s="283"/>
      <c r="J52" s="283"/>
      <c r="K52" s="284"/>
      <c r="L52" s="273"/>
      <c r="M52" s="274"/>
      <c r="N52" s="274"/>
      <c r="O52" s="275"/>
      <c r="P52" s="87"/>
      <c r="Q52" s="87"/>
    </row>
    <row r="53" spans="1:17">
      <c r="A53" s="87"/>
      <c r="B53" s="87"/>
      <c r="C53" s="87"/>
      <c r="D53" s="87"/>
      <c r="E53" s="87"/>
      <c r="F53" s="87"/>
      <c r="G53" s="87"/>
      <c r="H53" s="87"/>
      <c r="I53" s="87"/>
      <c r="J53" s="87"/>
      <c r="K53" s="87"/>
      <c r="L53" s="87"/>
      <c r="M53" s="87"/>
      <c r="N53" s="87"/>
      <c r="O53" s="87"/>
      <c r="P53" s="87"/>
      <c r="Q53" s="87"/>
    </row>
    <row r="54" spans="1:17">
      <c r="B54" s="87"/>
      <c r="C54" s="87"/>
      <c r="D54" s="87"/>
      <c r="E54" s="87"/>
      <c r="F54" s="87"/>
      <c r="G54" s="87"/>
      <c r="H54" s="87"/>
      <c r="I54" s="87"/>
      <c r="J54" s="87"/>
      <c r="K54" s="87"/>
      <c r="L54" s="87"/>
      <c r="M54" s="87"/>
      <c r="N54" s="87"/>
      <c r="O54" s="87"/>
      <c r="P54" s="87"/>
      <c r="Q54" s="87"/>
    </row>
    <row r="55" spans="1:17" ht="25.5" customHeight="1">
      <c r="B55" s="254" t="s">
        <v>60</v>
      </c>
      <c r="C55" s="256" t="s">
        <v>61</v>
      </c>
      <c r="D55" s="257"/>
      <c r="E55" s="257"/>
      <c r="F55" s="257"/>
      <c r="G55" s="257"/>
      <c r="H55" s="257"/>
      <c r="I55" s="257"/>
      <c r="J55" s="257"/>
      <c r="K55" s="257"/>
      <c r="L55" s="257"/>
      <c r="M55" s="257"/>
      <c r="N55" s="258"/>
      <c r="O55" s="264" t="s">
        <v>62</v>
      </c>
      <c r="P55" s="87"/>
      <c r="Q55" s="87"/>
    </row>
    <row r="56" spans="1:17">
      <c r="B56" s="255"/>
      <c r="C56" s="76" t="s">
        <v>63</v>
      </c>
      <c r="D56" s="76" t="s">
        <v>64</v>
      </c>
      <c r="E56" s="76" t="s">
        <v>65</v>
      </c>
      <c r="F56" s="131" t="s">
        <v>66</v>
      </c>
      <c r="G56" s="131" t="s">
        <v>65</v>
      </c>
      <c r="H56" s="132" t="s">
        <v>67</v>
      </c>
      <c r="I56" s="132" t="s">
        <v>67</v>
      </c>
      <c r="J56" s="132" t="s">
        <v>66</v>
      </c>
      <c r="K56" s="132" t="s">
        <v>68</v>
      </c>
      <c r="L56" s="131" t="s">
        <v>69</v>
      </c>
      <c r="M56" s="131" t="s">
        <v>70</v>
      </c>
      <c r="N56" s="131" t="s">
        <v>71</v>
      </c>
      <c r="O56" s="265"/>
      <c r="P56" s="87"/>
      <c r="Q56" s="87"/>
    </row>
    <row r="57" spans="1:17" s="133" customFormat="1" ht="54" customHeight="1">
      <c r="B57" s="134" t="s">
        <v>142</v>
      </c>
      <c r="C57" s="78"/>
      <c r="D57" s="79"/>
      <c r="E57" s="78"/>
      <c r="F57" s="135">
        <v>1</v>
      </c>
      <c r="G57" s="135"/>
      <c r="H57" s="136"/>
      <c r="I57" s="136"/>
      <c r="J57" s="136">
        <v>1</v>
      </c>
      <c r="K57" s="136"/>
      <c r="L57" s="135"/>
      <c r="M57" s="135"/>
      <c r="N57" s="135">
        <v>1</v>
      </c>
      <c r="O57" s="137">
        <f>COUNTA(C57:N57)</f>
        <v>3</v>
      </c>
      <c r="P57" s="138"/>
      <c r="Q57" s="138"/>
    </row>
    <row r="58" spans="1:17" s="133" customFormat="1" ht="48.75" customHeight="1">
      <c r="B58" s="134" t="s">
        <v>143</v>
      </c>
      <c r="C58" s="78"/>
      <c r="D58" s="79">
        <v>1</v>
      </c>
      <c r="E58" s="78"/>
      <c r="F58" s="135"/>
      <c r="G58" s="135"/>
      <c r="H58" s="136"/>
      <c r="I58" s="136"/>
      <c r="J58" s="136"/>
      <c r="K58" s="136"/>
      <c r="L58" s="135"/>
      <c r="M58" s="135"/>
      <c r="N58" s="135"/>
      <c r="O58" s="137">
        <f>COUNTA(C58:N58)</f>
        <v>1</v>
      </c>
      <c r="P58" s="138"/>
      <c r="Q58" s="138"/>
    </row>
    <row r="59" spans="1:17" s="133" customFormat="1" ht="54" customHeight="1">
      <c r="B59" s="134" t="s">
        <v>144</v>
      </c>
      <c r="C59" s="78"/>
      <c r="D59" s="79"/>
      <c r="E59" s="78"/>
      <c r="F59" s="135"/>
      <c r="G59" s="135"/>
      <c r="H59" s="136">
        <v>1</v>
      </c>
      <c r="I59" s="136"/>
      <c r="J59" s="136"/>
      <c r="K59" s="136"/>
      <c r="L59" s="135"/>
      <c r="M59" s="135"/>
      <c r="N59" s="135">
        <v>1</v>
      </c>
      <c r="O59" s="137">
        <f>COUNTA(C59:N59)</f>
        <v>2</v>
      </c>
      <c r="P59" s="138"/>
      <c r="Q59" s="138"/>
    </row>
    <row r="60" spans="1:17" s="133" customFormat="1">
      <c r="B60" s="134"/>
      <c r="C60" s="78"/>
      <c r="D60" s="79"/>
      <c r="E60" s="78"/>
      <c r="F60" s="135"/>
      <c r="G60" s="135"/>
      <c r="H60" s="136"/>
      <c r="I60" s="136"/>
      <c r="J60" s="136"/>
      <c r="K60" s="136"/>
      <c r="L60" s="135"/>
      <c r="M60" s="135"/>
      <c r="N60" s="135"/>
      <c r="O60" s="137"/>
      <c r="P60" s="138"/>
      <c r="Q60" s="138"/>
    </row>
    <row r="61" spans="1:17" s="133" customFormat="1">
      <c r="B61" s="134"/>
      <c r="C61" s="78"/>
      <c r="D61" s="79"/>
      <c r="E61" s="78"/>
      <c r="F61" s="135"/>
      <c r="G61" s="135"/>
      <c r="H61" s="136"/>
      <c r="I61" s="136"/>
      <c r="J61" s="136"/>
      <c r="K61" s="136"/>
      <c r="L61" s="135"/>
      <c r="M61" s="135"/>
      <c r="N61" s="135"/>
      <c r="O61" s="137"/>
      <c r="P61" s="138"/>
      <c r="Q61" s="138"/>
    </row>
    <row r="62" spans="1:17" s="133" customFormat="1">
      <c r="B62" s="134"/>
      <c r="C62" s="78"/>
      <c r="D62" s="79"/>
      <c r="E62" s="78"/>
      <c r="F62" s="135"/>
      <c r="G62" s="135"/>
      <c r="H62" s="136"/>
      <c r="I62" s="136"/>
      <c r="J62" s="136"/>
      <c r="K62" s="136"/>
      <c r="L62" s="135"/>
      <c r="M62" s="135"/>
      <c r="N62" s="135"/>
      <c r="O62" s="137"/>
      <c r="P62" s="138"/>
      <c r="Q62" s="138"/>
    </row>
    <row r="63" spans="1:17" s="133" customFormat="1" ht="23.25" customHeight="1">
      <c r="B63" s="77"/>
      <c r="C63" s="78"/>
      <c r="D63" s="79"/>
      <c r="E63" s="78"/>
      <c r="F63" s="135"/>
      <c r="G63" s="135"/>
      <c r="H63" s="136"/>
      <c r="I63" s="136"/>
      <c r="J63" s="136"/>
      <c r="K63" s="136"/>
      <c r="L63" s="135"/>
      <c r="M63" s="135"/>
      <c r="N63" s="135"/>
      <c r="O63" s="137"/>
      <c r="P63" s="138"/>
      <c r="Q63" s="138"/>
    </row>
    <row r="64" spans="1:17" s="133" customFormat="1" ht="23.25" customHeight="1">
      <c r="B64" s="77"/>
      <c r="C64" s="78"/>
      <c r="D64" s="79"/>
      <c r="E64" s="78"/>
      <c r="F64" s="135"/>
      <c r="G64" s="135"/>
      <c r="H64" s="136"/>
      <c r="I64" s="136"/>
      <c r="J64" s="136"/>
      <c r="K64" s="136"/>
      <c r="L64" s="135"/>
      <c r="M64" s="135"/>
      <c r="N64" s="135"/>
      <c r="O64" s="137"/>
      <c r="P64" s="138"/>
      <c r="Q64" s="138"/>
    </row>
    <row r="65" spans="2:18" s="133" customFormat="1">
      <c r="B65" s="77"/>
      <c r="C65" s="78"/>
      <c r="D65" s="79"/>
      <c r="E65" s="78"/>
      <c r="F65" s="135"/>
      <c r="G65" s="135"/>
      <c r="H65" s="136"/>
      <c r="I65" s="136"/>
      <c r="J65" s="136"/>
      <c r="K65" s="136"/>
      <c r="L65" s="135"/>
      <c r="M65" s="135"/>
      <c r="N65" s="135"/>
      <c r="O65" s="137"/>
      <c r="P65" s="138"/>
      <c r="Q65" s="138"/>
    </row>
    <row r="66" spans="2:18" s="133" customFormat="1">
      <c r="B66" s="77"/>
      <c r="C66" s="78"/>
      <c r="D66" s="79"/>
      <c r="E66" s="78"/>
      <c r="F66" s="135"/>
      <c r="G66" s="135"/>
      <c r="H66" s="136"/>
      <c r="I66" s="136"/>
      <c r="J66" s="136"/>
      <c r="K66" s="136"/>
      <c r="L66" s="135"/>
      <c r="M66" s="135"/>
      <c r="N66" s="135"/>
      <c r="O66" s="137"/>
      <c r="P66" s="138"/>
      <c r="Q66" s="138"/>
    </row>
    <row r="67" spans="2:18" s="133" customFormat="1">
      <c r="B67" s="77"/>
      <c r="C67" s="78"/>
      <c r="D67" s="79"/>
      <c r="E67" s="78"/>
      <c r="F67" s="135"/>
      <c r="G67" s="135"/>
      <c r="H67" s="136"/>
      <c r="I67" s="136"/>
      <c r="J67" s="136"/>
      <c r="K67" s="136"/>
      <c r="L67" s="135"/>
      <c r="M67" s="135"/>
      <c r="N67" s="135"/>
      <c r="O67" s="137"/>
      <c r="P67" s="138"/>
      <c r="Q67" s="138"/>
    </row>
    <row r="68" spans="2:18" s="133" customFormat="1">
      <c r="B68" s="77"/>
      <c r="C68" s="78"/>
      <c r="D68" s="79"/>
      <c r="E68" s="78"/>
      <c r="F68" s="135"/>
      <c r="G68" s="135"/>
      <c r="H68" s="136"/>
      <c r="I68" s="136"/>
      <c r="J68" s="136"/>
      <c r="K68" s="136"/>
      <c r="L68" s="135"/>
      <c r="M68" s="135"/>
      <c r="N68" s="135"/>
      <c r="O68" s="137"/>
      <c r="P68" s="138"/>
      <c r="Q68" s="138"/>
    </row>
    <row r="69" spans="2:18" s="133" customFormat="1">
      <c r="B69" s="77"/>
      <c r="C69" s="78"/>
      <c r="D69" s="79"/>
      <c r="E69" s="78"/>
      <c r="F69" s="135"/>
      <c r="G69" s="135"/>
      <c r="H69" s="136"/>
      <c r="I69" s="136"/>
      <c r="J69" s="136"/>
      <c r="K69" s="136"/>
      <c r="L69" s="135"/>
      <c r="M69" s="135"/>
      <c r="N69" s="135"/>
      <c r="O69" s="137"/>
      <c r="P69" s="138"/>
      <c r="Q69" s="138"/>
    </row>
    <row r="70" spans="2:18" s="133" customFormat="1">
      <c r="B70" s="77"/>
      <c r="C70" s="78"/>
      <c r="D70" s="79"/>
      <c r="E70" s="78"/>
      <c r="F70" s="135"/>
      <c r="G70" s="135"/>
      <c r="H70" s="136"/>
      <c r="I70" s="136"/>
      <c r="J70" s="136"/>
      <c r="K70" s="136"/>
      <c r="L70" s="135"/>
      <c r="M70" s="135"/>
      <c r="N70" s="135"/>
      <c r="O70" s="137"/>
      <c r="P70" s="138"/>
      <c r="Q70" s="138"/>
    </row>
    <row r="71" spans="2:18" s="133" customFormat="1">
      <c r="B71" s="77"/>
      <c r="C71" s="78"/>
      <c r="D71" s="79"/>
      <c r="E71" s="78"/>
      <c r="F71" s="135"/>
      <c r="G71" s="135"/>
      <c r="H71" s="136"/>
      <c r="I71" s="136"/>
      <c r="J71" s="136"/>
      <c r="K71" s="136"/>
      <c r="L71" s="135"/>
      <c r="M71" s="135"/>
      <c r="N71" s="135"/>
      <c r="O71" s="137"/>
      <c r="P71" s="138"/>
      <c r="Q71" s="138"/>
    </row>
    <row r="72" spans="2:18" s="133" customFormat="1">
      <c r="B72" s="77"/>
      <c r="C72" s="78"/>
      <c r="D72" s="79"/>
      <c r="E72" s="78"/>
      <c r="F72" s="135"/>
      <c r="G72" s="135"/>
      <c r="H72" s="136"/>
      <c r="I72" s="136"/>
      <c r="J72" s="136"/>
      <c r="K72" s="136"/>
      <c r="L72" s="135"/>
      <c r="M72" s="135"/>
      <c r="N72" s="135"/>
      <c r="O72" s="137"/>
      <c r="P72" s="138"/>
      <c r="Q72" s="138"/>
    </row>
    <row r="73" spans="2:18" s="133" customFormat="1">
      <c r="B73" s="77"/>
      <c r="C73" s="78"/>
      <c r="D73" s="79"/>
      <c r="E73" s="78"/>
      <c r="F73" s="135"/>
      <c r="G73" s="135"/>
      <c r="H73" s="136"/>
      <c r="I73" s="136"/>
      <c r="J73" s="136"/>
      <c r="K73" s="136"/>
      <c r="L73" s="135"/>
      <c r="M73" s="135"/>
      <c r="N73" s="135"/>
      <c r="O73" s="137"/>
      <c r="P73" s="138"/>
      <c r="Q73" s="138"/>
    </row>
    <row r="74" spans="2:18" s="133" customFormat="1">
      <c r="B74" s="77"/>
      <c r="C74" s="78"/>
      <c r="D74" s="79"/>
      <c r="E74" s="78"/>
      <c r="F74" s="135"/>
      <c r="G74" s="135"/>
      <c r="H74" s="136"/>
      <c r="I74" s="136"/>
      <c r="J74" s="136"/>
      <c r="K74" s="136"/>
      <c r="L74" s="135"/>
      <c r="M74" s="135"/>
      <c r="N74" s="135"/>
      <c r="O74" s="137"/>
      <c r="P74" s="138"/>
      <c r="Q74" s="138"/>
    </row>
    <row r="75" spans="2:18" s="133" customFormat="1">
      <c r="B75" s="77"/>
      <c r="C75" s="78"/>
      <c r="D75" s="79"/>
      <c r="E75" s="78"/>
      <c r="F75" s="135"/>
      <c r="G75" s="135"/>
      <c r="H75" s="136"/>
      <c r="I75" s="136"/>
      <c r="J75" s="136"/>
      <c r="K75" s="136"/>
      <c r="L75" s="135"/>
      <c r="M75" s="135"/>
      <c r="N75" s="135"/>
      <c r="O75" s="137"/>
      <c r="P75" s="138"/>
      <c r="Q75" s="138"/>
    </row>
    <row r="76" spans="2:18" s="133" customFormat="1">
      <c r="B76" s="77"/>
      <c r="C76" s="78"/>
      <c r="D76" s="79"/>
      <c r="E76" s="78"/>
      <c r="F76" s="135"/>
      <c r="G76" s="135"/>
      <c r="H76" s="136"/>
      <c r="I76" s="136"/>
      <c r="J76" s="136"/>
      <c r="K76" s="136"/>
      <c r="L76" s="135"/>
      <c r="M76" s="135"/>
      <c r="N76" s="135"/>
      <c r="O76" s="137"/>
      <c r="P76" s="138"/>
      <c r="Q76" s="138"/>
    </row>
    <row r="77" spans="2:18" s="133" customFormat="1">
      <c r="B77" s="139"/>
      <c r="C77" s="140"/>
      <c r="D77" s="70"/>
      <c r="E77" s="140"/>
      <c r="F77" s="140"/>
      <c r="G77" s="140"/>
      <c r="H77" s="140"/>
      <c r="I77" s="140"/>
      <c r="J77" s="140"/>
      <c r="K77" s="140"/>
      <c r="L77" s="140"/>
      <c r="M77" s="140"/>
      <c r="N77" s="140"/>
      <c r="O77" s="137">
        <f>COUNTA(C77:N77)</f>
        <v>0</v>
      </c>
      <c r="P77" s="138"/>
      <c r="Q77" s="138"/>
    </row>
    <row r="78" spans="2:18" s="133" customFormat="1">
      <c r="B78" s="141"/>
      <c r="C78" s="140"/>
      <c r="D78" s="72"/>
      <c r="E78" s="140"/>
      <c r="F78" s="140"/>
      <c r="G78" s="140"/>
      <c r="H78" s="140"/>
      <c r="I78" s="140"/>
      <c r="J78" s="140"/>
      <c r="K78" s="140"/>
      <c r="L78" s="140"/>
      <c r="M78" s="140"/>
      <c r="N78" s="140"/>
      <c r="O78" s="137">
        <f>COUNTA(C78:N78)</f>
        <v>0</v>
      </c>
      <c r="P78" s="138"/>
      <c r="Q78" s="138"/>
      <c r="R78" s="138"/>
    </row>
    <row r="79" spans="2:18" s="133" customFormat="1"/>
    <row r="80" spans="2:18" s="133" customFormat="1"/>
    <row r="81" s="133" customFormat="1"/>
    <row r="82" s="133" customFormat="1"/>
    <row r="83" s="133" customFormat="1"/>
    <row r="84" s="133"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8" priority="1">
      <formula>"($C$31&gt;0.9)"</formula>
    </cfRule>
    <cfRule type="cellIs" dxfId="7" priority="2" operator="between">
      <formula>"$C$31=0.6"</formula>
      <formula>"$C$31=0.89"</formula>
    </cfRule>
    <cfRule type="expression" dxfId="6"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0" orientation="landscape" r:id="rId1"/>
  <headerFooter alignWithMargins="0">
    <oddFooter>&amp;CPàgina &amp;P de &amp;N</oddFooter>
  </headerFooter>
  <rowBreaks count="1" manualBreakCount="1">
    <brk id="46" max="14" man="1"/>
  </rowBreaks>
  <drawing r:id="rId2"/>
  <legacyDrawing r:id="rId3"/>
</worksheet>
</file>

<file path=xl/worksheets/sheet11.xml><?xml version="1.0" encoding="utf-8"?>
<worksheet xmlns="http://schemas.openxmlformats.org/spreadsheetml/2006/main" xmlns:r="http://schemas.openxmlformats.org/officeDocument/2006/relationships">
  <dimension ref="A1:T84"/>
  <sheetViews>
    <sheetView topLeftCell="A9" zoomScale="90" zoomScaleNormal="90" zoomScaleSheetLayoutView="80" workbookViewId="0">
      <selection activeCell="F11" sqref="F11:O11"/>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2014</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73</v>
      </c>
      <c r="D7" s="175"/>
      <c r="E7" s="7" t="s">
        <v>11</v>
      </c>
      <c r="F7" s="171" t="s">
        <v>124</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75</v>
      </c>
      <c r="D9" s="175"/>
      <c r="E9" s="7" t="s">
        <v>14</v>
      </c>
      <c r="F9" s="173" t="s">
        <v>88</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89</v>
      </c>
      <c r="D11" s="175"/>
      <c r="E11" s="7" t="s">
        <v>17</v>
      </c>
      <c r="F11" s="177" t="s">
        <v>90</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125</v>
      </c>
      <c r="D13" s="175"/>
      <c r="E13" s="7" t="s">
        <v>20</v>
      </c>
      <c r="F13" s="178" t="s">
        <v>188</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183</v>
      </c>
      <c r="D15" s="181"/>
      <c r="E15" s="22" t="s">
        <v>22</v>
      </c>
      <c r="F15" s="182" t="s">
        <v>184</v>
      </c>
      <c r="G15" s="183"/>
      <c r="H15" s="183"/>
      <c r="I15" s="183"/>
      <c r="J15" s="183"/>
      <c r="K15" s="183"/>
      <c r="L15" s="183"/>
      <c r="M15" s="183"/>
      <c r="N15" s="183"/>
      <c r="O15" s="184"/>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149" t="s">
        <v>30</v>
      </c>
      <c r="E19" s="26" t="s">
        <v>31</v>
      </c>
      <c r="F19" s="26" t="s">
        <v>32</v>
      </c>
      <c r="G19" s="26" t="s">
        <v>33</v>
      </c>
      <c r="H19" s="196"/>
      <c r="I19" s="196"/>
      <c r="J19" s="197"/>
      <c r="K19" s="197"/>
    </row>
    <row r="20" spans="2:11" ht="126.75" customHeight="1">
      <c r="B20" s="27"/>
      <c r="C20" s="28">
        <v>0.25</v>
      </c>
      <c r="D20" s="144" t="s">
        <v>187</v>
      </c>
      <c r="E20" s="30">
        <v>25</v>
      </c>
      <c r="F20" s="30" t="s">
        <v>80</v>
      </c>
      <c r="G20" s="31" t="s">
        <v>163</v>
      </c>
      <c r="H20" s="80"/>
      <c r="I20" s="81"/>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t="s">
        <v>126</v>
      </c>
      <c r="C26" s="39"/>
      <c r="D26" s="40"/>
      <c r="E26" s="40"/>
      <c r="F26" s="40"/>
      <c r="G26" s="40"/>
      <c r="H26" s="41"/>
    </row>
    <row r="27" spans="2:11" ht="36.75" customHeight="1" thickBot="1">
      <c r="B27" s="42" t="s">
        <v>46</v>
      </c>
      <c r="C27" s="43">
        <f>E20</f>
        <v>25</v>
      </c>
      <c r="D27" s="44">
        <f>E20</f>
        <v>25</v>
      </c>
      <c r="E27" s="44">
        <f>E20</f>
        <v>25</v>
      </c>
      <c r="F27" s="44">
        <f>E20</f>
        <v>25</v>
      </c>
      <c r="G27" s="44">
        <f>E20</f>
        <v>25</v>
      </c>
      <c r="H27" s="44">
        <f>E20</f>
        <v>25</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148"/>
      <c r="K34" s="148"/>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29.25" customHeight="1">
      <c r="A37" s="1"/>
      <c r="B37" s="1"/>
      <c r="C37" s="1"/>
      <c r="D37" s="1"/>
      <c r="E37" s="1"/>
      <c r="F37" s="203"/>
      <c r="G37" s="210"/>
      <c r="H37" s="211"/>
      <c r="I37" s="211"/>
      <c r="J37" s="211"/>
      <c r="K37" s="212"/>
      <c r="L37" s="219"/>
      <c r="M37" s="220"/>
      <c r="N37" s="220"/>
      <c r="O37" s="221"/>
      <c r="P37" s="1"/>
      <c r="Q37" s="1"/>
    </row>
    <row r="38" spans="1:17">
      <c r="A38" s="1"/>
      <c r="B38" s="1"/>
      <c r="C38" s="1"/>
      <c r="D38" s="1"/>
      <c r="E38" s="1"/>
      <c r="F38" s="203" t="s">
        <v>55</v>
      </c>
      <c r="G38" s="204"/>
      <c r="H38" s="205"/>
      <c r="I38" s="205"/>
      <c r="J38" s="205"/>
      <c r="K38" s="206"/>
      <c r="L38" s="222"/>
      <c r="M38" s="222"/>
      <c r="N38" s="222"/>
      <c r="O38" s="222"/>
      <c r="P38" s="1"/>
      <c r="Q38" s="1"/>
    </row>
    <row r="39" spans="1:17" ht="13.5" customHeight="1">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ht="17.25" customHeight="1">
      <c r="A41" s="1"/>
      <c r="B41" s="1"/>
      <c r="C41" s="1"/>
      <c r="D41" s="1"/>
      <c r="E41" s="1"/>
      <c r="F41" s="203" t="s">
        <v>56</v>
      </c>
      <c r="G41" s="204"/>
      <c r="H41" s="205"/>
      <c r="I41" s="205"/>
      <c r="J41" s="205"/>
      <c r="K41" s="206"/>
      <c r="L41" s="204"/>
      <c r="M41" s="205"/>
      <c r="N41" s="205"/>
      <c r="O41" s="206"/>
      <c r="P41" s="1"/>
      <c r="Q41" s="1"/>
    </row>
    <row r="42" spans="1:17" ht="9" customHeight="1">
      <c r="A42" s="1"/>
      <c r="B42" s="1"/>
      <c r="C42" s="1"/>
      <c r="D42" s="1"/>
      <c r="E42" s="1"/>
      <c r="F42" s="203"/>
      <c r="G42" s="207"/>
      <c r="H42" s="208"/>
      <c r="I42" s="208"/>
      <c r="J42" s="208"/>
      <c r="K42" s="209"/>
      <c r="L42" s="207"/>
      <c r="M42" s="208"/>
      <c r="N42" s="208"/>
      <c r="O42" s="209"/>
      <c r="P42" s="1"/>
      <c r="Q42" s="1"/>
    </row>
    <row r="43" spans="1:17" ht="58.5" customHeight="1">
      <c r="A43" s="1"/>
      <c r="B43" s="1"/>
      <c r="C43" s="1"/>
      <c r="D43" s="1"/>
      <c r="E43" s="1"/>
      <c r="F43" s="203"/>
      <c r="G43" s="210"/>
      <c r="H43" s="211"/>
      <c r="I43" s="211"/>
      <c r="J43" s="211"/>
      <c r="K43" s="212"/>
      <c r="L43" s="210"/>
      <c r="M43" s="211"/>
      <c r="N43" s="211"/>
      <c r="O43" s="212"/>
      <c r="P43" s="1"/>
      <c r="Q43" s="1"/>
    </row>
    <row r="44" spans="1:17" ht="33" customHeight="1">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38"/>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150" t="s">
        <v>66</v>
      </c>
      <c r="G56" s="150" t="s">
        <v>65</v>
      </c>
      <c r="H56" s="59" t="s">
        <v>67</v>
      </c>
      <c r="I56" s="59" t="s">
        <v>67</v>
      </c>
      <c r="J56" s="59" t="s">
        <v>66</v>
      </c>
      <c r="K56" s="59" t="s">
        <v>68</v>
      </c>
      <c r="L56" s="150" t="s">
        <v>69</v>
      </c>
      <c r="M56" s="150" t="s">
        <v>70</v>
      </c>
      <c r="N56" s="150" t="s">
        <v>71</v>
      </c>
      <c r="O56" s="196"/>
      <c r="P56" s="1"/>
      <c r="Q56" s="1"/>
    </row>
    <row r="57" spans="1:17" s="60" customFormat="1">
      <c r="B57" s="61"/>
      <c r="C57" s="62"/>
      <c r="D57" s="63"/>
      <c r="E57" s="62"/>
      <c r="F57" s="64"/>
      <c r="G57" s="64"/>
      <c r="H57" s="65"/>
      <c r="I57" s="65"/>
      <c r="J57" s="65"/>
      <c r="K57" s="65"/>
      <c r="L57" s="64"/>
      <c r="M57" s="64"/>
      <c r="N57" s="64"/>
      <c r="O57" s="66">
        <f>COUNTA(C57:N57)</f>
        <v>0</v>
      </c>
      <c r="P57" s="67"/>
      <c r="Q57" s="67"/>
    </row>
    <row r="58" spans="1:17" s="60" customFormat="1">
      <c r="B58" s="61"/>
      <c r="C58" s="62"/>
      <c r="D58" s="63"/>
      <c r="E58" s="62"/>
      <c r="F58" s="64"/>
      <c r="G58" s="64"/>
      <c r="H58" s="65"/>
      <c r="I58" s="65"/>
      <c r="J58" s="65"/>
      <c r="K58" s="65"/>
      <c r="L58" s="64"/>
      <c r="M58" s="64"/>
      <c r="N58" s="64"/>
      <c r="O58" s="66">
        <f>COUNTA(C58:N58)</f>
        <v>0</v>
      </c>
      <c r="P58" s="67"/>
      <c r="Q58" s="67"/>
    </row>
    <row r="59" spans="1:17" s="60" customFormat="1">
      <c r="B59" s="61"/>
      <c r="C59" s="62"/>
      <c r="D59" s="63"/>
      <c r="E59" s="62"/>
      <c r="F59" s="64"/>
      <c r="G59" s="64"/>
      <c r="H59" s="65"/>
      <c r="I59" s="65"/>
      <c r="J59" s="65"/>
      <c r="K59" s="65"/>
      <c r="L59" s="64"/>
      <c r="M59" s="64"/>
      <c r="N59" s="64"/>
      <c r="O59" s="66"/>
      <c r="P59" s="67"/>
      <c r="Q59" s="67"/>
    </row>
    <row r="60" spans="1:17" s="60" customFormat="1">
      <c r="B60" s="61"/>
      <c r="C60" s="62"/>
      <c r="D60" s="63"/>
      <c r="E60" s="62"/>
      <c r="F60" s="64"/>
      <c r="G60" s="64"/>
      <c r="H60" s="65"/>
      <c r="I60" s="65"/>
      <c r="J60" s="65"/>
      <c r="K60" s="65"/>
      <c r="L60" s="64"/>
      <c r="M60" s="64"/>
      <c r="N60" s="64"/>
      <c r="O60" s="66"/>
      <c r="P60" s="67"/>
      <c r="Q60" s="67"/>
    </row>
    <row r="61" spans="1:17" s="60" customFormat="1" ht="27" customHeight="1">
      <c r="B61" s="61"/>
      <c r="C61" s="62"/>
      <c r="D61" s="63"/>
      <c r="E61" s="62"/>
      <c r="F61" s="64"/>
      <c r="G61" s="64"/>
      <c r="H61" s="65"/>
      <c r="I61" s="65"/>
      <c r="J61" s="65"/>
      <c r="K61" s="65"/>
      <c r="L61" s="64"/>
      <c r="M61" s="64"/>
      <c r="N61" s="64"/>
      <c r="O61" s="66"/>
      <c r="P61" s="67"/>
      <c r="Q61" s="67"/>
    </row>
    <row r="62" spans="1:17" s="60" customFormat="1">
      <c r="B62" s="61"/>
      <c r="C62" s="62"/>
      <c r="D62" s="63"/>
      <c r="E62" s="62"/>
      <c r="F62" s="64"/>
      <c r="G62" s="64"/>
      <c r="H62" s="65"/>
      <c r="I62" s="65"/>
      <c r="J62" s="65"/>
      <c r="K62" s="65"/>
      <c r="L62" s="64"/>
      <c r="M62" s="64"/>
      <c r="N62" s="64"/>
      <c r="O62" s="66"/>
      <c r="P62" s="67"/>
      <c r="Q62" s="67"/>
    </row>
    <row r="63" spans="1:17" s="60" customFormat="1">
      <c r="B63" s="61"/>
      <c r="C63" s="62"/>
      <c r="D63" s="63"/>
      <c r="E63" s="62"/>
      <c r="F63" s="64"/>
      <c r="G63" s="64"/>
      <c r="H63" s="65"/>
      <c r="I63" s="65"/>
      <c r="J63" s="65"/>
      <c r="K63" s="65"/>
      <c r="L63" s="64"/>
      <c r="M63" s="64"/>
      <c r="N63" s="64"/>
      <c r="O63" s="66"/>
      <c r="P63" s="67"/>
      <c r="Q63" s="67"/>
    </row>
    <row r="64" spans="1:17" s="60" customFormat="1">
      <c r="B64" s="61"/>
      <c r="C64" s="62"/>
      <c r="D64" s="63"/>
      <c r="E64" s="62"/>
      <c r="F64" s="64"/>
      <c r="G64" s="64"/>
      <c r="H64" s="65"/>
      <c r="I64" s="65"/>
      <c r="J64" s="65"/>
      <c r="K64" s="65"/>
      <c r="L64" s="64"/>
      <c r="M64" s="64"/>
      <c r="N64" s="64"/>
      <c r="O64" s="66"/>
      <c r="P64" s="67"/>
      <c r="Q64" s="67"/>
    </row>
    <row r="65" spans="2:18" s="60" customForma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5" priority="1">
      <formula>"($C$31&gt;0.9)"</formula>
    </cfRule>
    <cfRule type="cellIs" dxfId="4" priority="2" operator="between">
      <formula>"$C$31=0.6"</formula>
      <formula>"$C$31=0.89"</formula>
    </cfRule>
    <cfRule type="expression" dxfId="3"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0" orientation="landscape" r:id="rId1"/>
  <headerFooter alignWithMargins="0">
    <oddFooter>&amp;CPàgina &amp;P de &amp;N</oddFooter>
  </headerFooter>
  <rowBreaks count="1" manualBreakCount="1">
    <brk id="46" max="14" man="1"/>
  </rowBreaks>
  <drawing r:id="rId2"/>
  <legacyDrawing r:id="rId3"/>
</worksheet>
</file>

<file path=xl/worksheets/sheet12.xml><?xml version="1.0" encoding="utf-8"?>
<worksheet xmlns="http://schemas.openxmlformats.org/spreadsheetml/2006/main" xmlns:r="http://schemas.openxmlformats.org/officeDocument/2006/relationships">
  <dimension ref="A1:T84"/>
  <sheetViews>
    <sheetView topLeftCell="A18" zoomScale="90" zoomScaleNormal="90" zoomScaleSheetLayoutView="80" workbookViewId="0">
      <selection activeCell="E20" sqref="E20"/>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2014</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73</v>
      </c>
      <c r="D7" s="175"/>
      <c r="E7" s="7" t="s">
        <v>11</v>
      </c>
      <c r="F7" s="171" t="s">
        <v>124</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75</v>
      </c>
      <c r="D9" s="175"/>
      <c r="E9" s="7" t="s">
        <v>14</v>
      </c>
      <c r="F9" s="173" t="s">
        <v>88</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89</v>
      </c>
      <c r="D11" s="175"/>
      <c r="E11" s="7" t="s">
        <v>17</v>
      </c>
      <c r="F11" s="177" t="s">
        <v>90</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125</v>
      </c>
      <c r="D13" s="175"/>
      <c r="E13" s="7" t="s">
        <v>20</v>
      </c>
      <c r="F13" s="178" t="s">
        <v>159</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183</v>
      </c>
      <c r="D15" s="181"/>
      <c r="E15" s="22" t="s">
        <v>22</v>
      </c>
      <c r="F15" s="182" t="s">
        <v>185</v>
      </c>
      <c r="G15" s="183"/>
      <c r="H15" s="183"/>
      <c r="I15" s="183"/>
      <c r="J15" s="183"/>
      <c r="K15" s="183"/>
      <c r="L15" s="183"/>
      <c r="M15" s="183"/>
      <c r="N15" s="183"/>
      <c r="O15" s="184"/>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25" t="s">
        <v>30</v>
      </c>
      <c r="E19" s="26" t="s">
        <v>31</v>
      </c>
      <c r="F19" s="26" t="s">
        <v>32</v>
      </c>
      <c r="G19" s="26" t="s">
        <v>33</v>
      </c>
      <c r="H19" s="196"/>
      <c r="I19" s="196"/>
      <c r="J19" s="197"/>
      <c r="K19" s="197"/>
    </row>
    <row r="20" spans="2:11" ht="126.75" customHeight="1">
      <c r="B20" s="27"/>
      <c r="C20" s="28">
        <v>0.25</v>
      </c>
      <c r="D20" s="144" t="s">
        <v>186</v>
      </c>
      <c r="E20" s="30">
        <v>100</v>
      </c>
      <c r="F20" s="30" t="s">
        <v>80</v>
      </c>
      <c r="G20" s="31" t="s">
        <v>163</v>
      </c>
      <c r="H20" s="80"/>
      <c r="I20" s="81"/>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t="s">
        <v>126</v>
      </c>
      <c r="C26" s="39"/>
      <c r="D26" s="40"/>
      <c r="E26" s="40"/>
      <c r="F26" s="40"/>
      <c r="G26" s="40"/>
      <c r="H26" s="41"/>
    </row>
    <row r="27" spans="2:11" ht="36.75" customHeight="1" thickBot="1">
      <c r="B27" s="42" t="s">
        <v>46</v>
      </c>
      <c r="C27" s="43">
        <f>E20</f>
        <v>100</v>
      </c>
      <c r="D27" s="44">
        <f>E20</f>
        <v>100</v>
      </c>
      <c r="E27" s="44">
        <f>E20</f>
        <v>100</v>
      </c>
      <c r="F27" s="44">
        <f>E20</f>
        <v>100</v>
      </c>
      <c r="G27" s="44">
        <f>E20</f>
        <v>100</v>
      </c>
      <c r="H27" s="44">
        <f>E20</f>
        <v>100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54"/>
      <c r="K34" s="54"/>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29.25" customHeight="1">
      <c r="A37" s="1"/>
      <c r="B37" s="1"/>
      <c r="C37" s="1"/>
      <c r="D37" s="1"/>
      <c r="E37" s="1"/>
      <c r="F37" s="203"/>
      <c r="G37" s="210"/>
      <c r="H37" s="211"/>
      <c r="I37" s="211"/>
      <c r="J37" s="211"/>
      <c r="K37" s="212"/>
      <c r="L37" s="219"/>
      <c r="M37" s="220"/>
      <c r="N37" s="220"/>
      <c r="O37" s="221"/>
      <c r="P37" s="1"/>
      <c r="Q37" s="1"/>
    </row>
    <row r="38" spans="1:17">
      <c r="A38" s="1"/>
      <c r="B38" s="1"/>
      <c r="C38" s="1"/>
      <c r="D38" s="1"/>
      <c r="E38" s="1"/>
      <c r="F38" s="203" t="s">
        <v>55</v>
      </c>
      <c r="G38" s="204"/>
      <c r="H38" s="205"/>
      <c r="I38" s="205"/>
      <c r="J38" s="205"/>
      <c r="K38" s="206"/>
      <c r="L38" s="222"/>
      <c r="M38" s="222"/>
      <c r="N38" s="222"/>
      <c r="O38" s="222"/>
      <c r="P38" s="1"/>
      <c r="Q38" s="1"/>
    </row>
    <row r="39" spans="1:17" ht="13.5" customHeight="1">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ht="17.25" customHeight="1">
      <c r="A41" s="1"/>
      <c r="B41" s="1"/>
      <c r="C41" s="1"/>
      <c r="D41" s="1"/>
      <c r="E41" s="1"/>
      <c r="F41" s="203" t="s">
        <v>56</v>
      </c>
      <c r="G41" s="204"/>
      <c r="H41" s="205"/>
      <c r="I41" s="205"/>
      <c r="J41" s="205"/>
      <c r="K41" s="206"/>
      <c r="L41" s="204"/>
      <c r="M41" s="205"/>
      <c r="N41" s="205"/>
      <c r="O41" s="206"/>
      <c r="P41" s="1"/>
      <c r="Q41" s="1"/>
    </row>
    <row r="42" spans="1:17" ht="9" customHeight="1">
      <c r="A42" s="1"/>
      <c r="B42" s="1"/>
      <c r="C42" s="1"/>
      <c r="D42" s="1"/>
      <c r="E42" s="1"/>
      <c r="F42" s="203"/>
      <c r="G42" s="207"/>
      <c r="H42" s="208"/>
      <c r="I42" s="208"/>
      <c r="J42" s="208"/>
      <c r="K42" s="209"/>
      <c r="L42" s="207"/>
      <c r="M42" s="208"/>
      <c r="N42" s="208"/>
      <c r="O42" s="209"/>
      <c r="P42" s="1"/>
      <c r="Q42" s="1"/>
    </row>
    <row r="43" spans="1:17" ht="58.5" customHeight="1">
      <c r="A43" s="1"/>
      <c r="B43" s="1"/>
      <c r="C43" s="1"/>
      <c r="D43" s="1"/>
      <c r="E43" s="1"/>
      <c r="F43" s="203"/>
      <c r="G43" s="210"/>
      <c r="H43" s="211"/>
      <c r="I43" s="211"/>
      <c r="J43" s="211"/>
      <c r="K43" s="212"/>
      <c r="L43" s="210"/>
      <c r="M43" s="211"/>
      <c r="N43" s="211"/>
      <c r="O43" s="212"/>
      <c r="P43" s="1"/>
      <c r="Q43" s="1"/>
    </row>
    <row r="44" spans="1:17" ht="33" customHeight="1">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38"/>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58" t="s">
        <v>66</v>
      </c>
      <c r="G56" s="58" t="s">
        <v>65</v>
      </c>
      <c r="H56" s="59" t="s">
        <v>67</v>
      </c>
      <c r="I56" s="59" t="s">
        <v>67</v>
      </c>
      <c r="J56" s="59" t="s">
        <v>66</v>
      </c>
      <c r="K56" s="59" t="s">
        <v>68</v>
      </c>
      <c r="L56" s="58" t="s">
        <v>69</v>
      </c>
      <c r="M56" s="58" t="s">
        <v>70</v>
      </c>
      <c r="N56" s="58" t="s">
        <v>71</v>
      </c>
      <c r="O56" s="196"/>
      <c r="P56" s="1"/>
      <c r="Q56" s="1"/>
    </row>
    <row r="57" spans="1:17" s="60" customFormat="1">
      <c r="B57" s="61"/>
      <c r="C57" s="62"/>
      <c r="D57" s="63"/>
      <c r="E57" s="62"/>
      <c r="F57" s="64"/>
      <c r="G57" s="64"/>
      <c r="H57" s="65"/>
      <c r="I57" s="65"/>
      <c r="J57" s="65"/>
      <c r="K57" s="65"/>
      <c r="L57" s="64"/>
      <c r="M57" s="64"/>
      <c r="N57" s="64"/>
      <c r="O57" s="66">
        <f>COUNTA(C57:N57)</f>
        <v>0</v>
      </c>
      <c r="P57" s="67"/>
      <c r="Q57" s="67"/>
    </row>
    <row r="58" spans="1:17" s="60" customFormat="1">
      <c r="B58" s="61"/>
      <c r="C58" s="62"/>
      <c r="D58" s="63"/>
      <c r="E58" s="62"/>
      <c r="F58" s="64"/>
      <c r="G58" s="64"/>
      <c r="H58" s="65"/>
      <c r="I58" s="65"/>
      <c r="J58" s="65"/>
      <c r="K58" s="65"/>
      <c r="L58" s="64"/>
      <c r="M58" s="64"/>
      <c r="N58" s="64"/>
      <c r="O58" s="66">
        <f>COUNTA(C58:N58)</f>
        <v>0</v>
      </c>
      <c r="P58" s="67"/>
      <c r="Q58" s="67"/>
    </row>
    <row r="59" spans="1:17" s="60" customFormat="1">
      <c r="B59" s="61"/>
      <c r="C59" s="62"/>
      <c r="D59" s="63"/>
      <c r="E59" s="62"/>
      <c r="F59" s="64"/>
      <c r="G59" s="64"/>
      <c r="H59" s="65"/>
      <c r="I59" s="65"/>
      <c r="J59" s="65"/>
      <c r="K59" s="65"/>
      <c r="L59" s="64"/>
      <c r="M59" s="64"/>
      <c r="N59" s="64"/>
      <c r="O59" s="66"/>
      <c r="P59" s="67"/>
      <c r="Q59" s="67"/>
    </row>
    <row r="60" spans="1:17" s="60" customFormat="1">
      <c r="B60" s="61"/>
      <c r="C60" s="62"/>
      <c r="D60" s="63"/>
      <c r="E60" s="62"/>
      <c r="F60" s="64"/>
      <c r="G60" s="64"/>
      <c r="H60" s="65"/>
      <c r="I60" s="65"/>
      <c r="J60" s="65"/>
      <c r="K60" s="65"/>
      <c r="L60" s="64"/>
      <c r="M60" s="64"/>
      <c r="N60" s="64"/>
      <c r="O60" s="66"/>
      <c r="P60" s="67"/>
      <c r="Q60" s="67"/>
    </row>
    <row r="61" spans="1:17" s="60" customFormat="1" ht="27" customHeight="1">
      <c r="B61" s="61"/>
      <c r="C61" s="62"/>
      <c r="D61" s="63"/>
      <c r="E61" s="62"/>
      <c r="F61" s="64"/>
      <c r="G61" s="64"/>
      <c r="H61" s="65"/>
      <c r="I61" s="65"/>
      <c r="J61" s="65"/>
      <c r="K61" s="65"/>
      <c r="L61" s="64"/>
      <c r="M61" s="64"/>
      <c r="N61" s="64"/>
      <c r="O61" s="66"/>
      <c r="P61" s="67"/>
      <c r="Q61" s="67"/>
    </row>
    <row r="62" spans="1:17" s="60" customFormat="1">
      <c r="B62" s="61"/>
      <c r="C62" s="62"/>
      <c r="D62" s="63"/>
      <c r="E62" s="62"/>
      <c r="F62" s="64"/>
      <c r="G62" s="64"/>
      <c r="H62" s="65"/>
      <c r="I62" s="65"/>
      <c r="J62" s="65"/>
      <c r="K62" s="65"/>
      <c r="L62" s="64"/>
      <c r="M62" s="64"/>
      <c r="N62" s="64"/>
      <c r="O62" s="66"/>
      <c r="P62" s="67"/>
      <c r="Q62" s="67"/>
    </row>
    <row r="63" spans="1:17" s="60" customFormat="1">
      <c r="B63" s="61"/>
      <c r="C63" s="62"/>
      <c r="D63" s="63"/>
      <c r="E63" s="62"/>
      <c r="F63" s="64"/>
      <c r="G63" s="64"/>
      <c r="H63" s="65"/>
      <c r="I63" s="65"/>
      <c r="J63" s="65"/>
      <c r="K63" s="65"/>
      <c r="L63" s="64"/>
      <c r="M63" s="64"/>
      <c r="N63" s="64"/>
      <c r="O63" s="66"/>
      <c r="P63" s="67"/>
      <c r="Q63" s="67"/>
    </row>
    <row r="64" spans="1:17" s="60" customFormat="1">
      <c r="B64" s="61"/>
      <c r="C64" s="62"/>
      <c r="D64" s="63"/>
      <c r="E64" s="62"/>
      <c r="F64" s="64"/>
      <c r="G64" s="64"/>
      <c r="H64" s="65"/>
      <c r="I64" s="65"/>
      <c r="J64" s="65"/>
      <c r="K64" s="65"/>
      <c r="L64" s="64"/>
      <c r="M64" s="64"/>
      <c r="N64" s="64"/>
      <c r="O64" s="66"/>
      <c r="P64" s="67"/>
      <c r="Q64" s="67"/>
    </row>
    <row r="65" spans="2:18" s="60" customForma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 priority="1">
      <formula>"($C$31&gt;0.9)"</formula>
    </cfRule>
    <cfRule type="cellIs" dxfId="1" priority="2" operator="between">
      <formula>"$C$31=0.6"</formula>
      <formula>"$C$31=0.89"</formula>
    </cfRule>
    <cfRule type="expression" dxfId="0"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0" orientation="landscape" r:id="rId1"/>
  <headerFooter alignWithMargins="0">
    <oddFooter>&amp;CPàgina &amp;P de &amp;N</oddFooter>
  </headerFooter>
  <rowBreaks count="1" manualBreakCount="1">
    <brk id="46" max="14" man="1"/>
  </rowBreaks>
  <drawing r:id="rId2"/>
  <legacyDrawing r:id="rId3"/>
</worksheet>
</file>

<file path=xl/worksheets/sheet2.xml><?xml version="1.0" encoding="utf-8"?>
<worksheet xmlns="http://schemas.openxmlformats.org/spreadsheetml/2006/main" xmlns:r="http://schemas.openxmlformats.org/officeDocument/2006/relationships">
  <dimension ref="A1:T84"/>
  <sheetViews>
    <sheetView view="pageBreakPreview" topLeftCell="B13" zoomScaleNormal="100" zoomScaleSheetLayoutView="100" workbookViewId="0">
      <selection activeCell="D20" sqref="D20"/>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2014</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10</v>
      </c>
      <c r="D7" s="175"/>
      <c r="E7" s="7" t="s">
        <v>11</v>
      </c>
      <c r="F7" s="171" t="s">
        <v>12</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146</v>
      </c>
      <c r="D9" s="175"/>
      <c r="E9" s="7" t="s">
        <v>14</v>
      </c>
      <c r="F9" s="173" t="s">
        <v>15</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147</v>
      </c>
      <c r="D11" s="175"/>
      <c r="E11" s="7" t="s">
        <v>17</v>
      </c>
      <c r="F11" s="177" t="s">
        <v>18</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148</v>
      </c>
      <c r="D13" s="175"/>
      <c r="E13" s="7" t="s">
        <v>20</v>
      </c>
      <c r="F13" s="178" t="s">
        <v>149</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154</v>
      </c>
      <c r="D15" s="181"/>
      <c r="E15" s="22" t="s">
        <v>22</v>
      </c>
      <c r="F15" s="182" t="s">
        <v>153</v>
      </c>
      <c r="G15" s="183"/>
      <c r="H15" s="183"/>
      <c r="I15" s="183"/>
      <c r="J15" s="183"/>
      <c r="K15" s="183"/>
      <c r="L15" s="183"/>
      <c r="M15" s="183"/>
      <c r="N15" s="183"/>
      <c r="O15" s="184"/>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25" t="s">
        <v>30</v>
      </c>
      <c r="E19" s="26" t="s">
        <v>31</v>
      </c>
      <c r="F19" s="26" t="s">
        <v>32</v>
      </c>
      <c r="G19" s="26" t="s">
        <v>33</v>
      </c>
      <c r="H19" s="196"/>
      <c r="I19" s="196"/>
      <c r="J19" s="197"/>
      <c r="K19" s="197"/>
    </row>
    <row r="20" spans="2:11" ht="126.75" customHeight="1">
      <c r="B20" s="27" t="s">
        <v>155</v>
      </c>
      <c r="C20" s="28">
        <v>0.25</v>
      </c>
      <c r="D20" s="83" t="s">
        <v>156</v>
      </c>
      <c r="E20" s="30">
        <v>100</v>
      </c>
      <c r="F20" s="30" t="s">
        <v>34</v>
      </c>
      <c r="G20" s="31" t="s">
        <v>98</v>
      </c>
      <c r="H20" s="32"/>
      <c r="I20" s="33"/>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t="s">
        <v>150</v>
      </c>
      <c r="C26" s="39"/>
      <c r="D26" s="40"/>
      <c r="E26" s="40"/>
      <c r="F26" s="40"/>
      <c r="G26" s="40"/>
      <c r="H26" s="41"/>
    </row>
    <row r="27" spans="2:11" ht="51.75" customHeight="1" thickBot="1">
      <c r="B27" s="42" t="s">
        <v>46</v>
      </c>
      <c r="C27" s="43">
        <f>E20</f>
        <v>100</v>
      </c>
      <c r="D27" s="44">
        <f>E20</f>
        <v>100</v>
      </c>
      <c r="E27" s="44">
        <f>E20</f>
        <v>100</v>
      </c>
      <c r="F27" s="44">
        <f>E20</f>
        <v>100</v>
      </c>
      <c r="G27" s="44">
        <f>E20</f>
        <v>100</v>
      </c>
      <c r="H27" s="44">
        <f>E20</f>
        <v>100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54"/>
      <c r="K34" s="54"/>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48.75" customHeight="1">
      <c r="A37" s="1"/>
      <c r="B37" s="1"/>
      <c r="C37" s="1"/>
      <c r="D37" s="1"/>
      <c r="E37" s="1"/>
      <c r="F37" s="203"/>
      <c r="G37" s="210"/>
      <c r="H37" s="211"/>
      <c r="I37" s="211"/>
      <c r="J37" s="211"/>
      <c r="K37" s="212"/>
      <c r="L37" s="219"/>
      <c r="M37" s="220"/>
      <c r="N37" s="220"/>
      <c r="O37" s="221"/>
      <c r="P37" s="1"/>
      <c r="Q37" s="1"/>
    </row>
    <row r="38" spans="1:17">
      <c r="A38" s="1"/>
      <c r="B38" s="1"/>
      <c r="C38" s="1"/>
      <c r="D38" s="1"/>
      <c r="E38" s="1"/>
      <c r="F38" s="203" t="s">
        <v>55</v>
      </c>
      <c r="G38" s="204"/>
      <c r="H38" s="205"/>
      <c r="I38" s="205"/>
      <c r="J38" s="205"/>
      <c r="K38" s="206"/>
      <c r="L38" s="222"/>
      <c r="M38" s="222"/>
      <c r="N38" s="222"/>
      <c r="O38" s="222"/>
      <c r="P38" s="1"/>
      <c r="Q38" s="1"/>
    </row>
    <row r="39" spans="1:17" ht="22.5" customHeight="1">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c r="A41" s="1"/>
      <c r="B41" s="1"/>
      <c r="C41" s="1"/>
      <c r="D41" s="1"/>
      <c r="E41" s="1"/>
      <c r="F41" s="203" t="s">
        <v>56</v>
      </c>
      <c r="G41" s="204"/>
      <c r="H41" s="205"/>
      <c r="I41" s="205"/>
      <c r="J41" s="205"/>
      <c r="K41" s="206"/>
      <c r="L41" s="204"/>
      <c r="M41" s="205"/>
      <c r="N41" s="205"/>
      <c r="O41" s="206"/>
      <c r="P41" s="1"/>
      <c r="Q41" s="1"/>
    </row>
    <row r="42" spans="1:17">
      <c r="A42" s="1"/>
      <c r="B42" s="1"/>
      <c r="C42" s="1"/>
      <c r="D42" s="1"/>
      <c r="E42" s="1"/>
      <c r="F42" s="203"/>
      <c r="G42" s="207"/>
      <c r="H42" s="208"/>
      <c r="I42" s="208"/>
      <c r="J42" s="208"/>
      <c r="K42" s="209"/>
      <c r="L42" s="207"/>
      <c r="M42" s="208"/>
      <c r="N42" s="208"/>
      <c r="O42" s="209"/>
      <c r="P42" s="1"/>
      <c r="Q42" s="1"/>
    </row>
    <row r="43" spans="1:17" ht="27.75" customHeight="1">
      <c r="A43" s="1"/>
      <c r="B43" s="1"/>
      <c r="C43" s="1"/>
      <c r="D43" s="1"/>
      <c r="E43" s="1"/>
      <c r="F43" s="203"/>
      <c r="G43" s="210"/>
      <c r="H43" s="211"/>
      <c r="I43" s="211"/>
      <c r="J43" s="211"/>
      <c r="K43" s="212"/>
      <c r="L43" s="210"/>
      <c r="M43" s="211"/>
      <c r="N43" s="211"/>
      <c r="O43" s="212"/>
      <c r="P43" s="1"/>
      <c r="Q43" s="1"/>
    </row>
    <row r="44" spans="1:17">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29"/>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ht="30" customHeight="1">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58" t="s">
        <v>66</v>
      </c>
      <c r="G56" s="58" t="s">
        <v>65</v>
      </c>
      <c r="H56" s="59" t="s">
        <v>67</v>
      </c>
      <c r="I56" s="59" t="s">
        <v>67</v>
      </c>
      <c r="J56" s="59" t="s">
        <v>66</v>
      </c>
      <c r="K56" s="59" t="s">
        <v>68</v>
      </c>
      <c r="L56" s="58" t="s">
        <v>69</v>
      </c>
      <c r="M56" s="58" t="s">
        <v>70</v>
      </c>
      <c r="N56" s="58" t="s">
        <v>71</v>
      </c>
      <c r="O56" s="196"/>
      <c r="P56" s="1"/>
      <c r="Q56" s="1"/>
    </row>
    <row r="57" spans="1:17" s="60" customFormat="1" ht="21" customHeight="1">
      <c r="B57" s="61"/>
      <c r="C57" s="62"/>
      <c r="D57" s="63"/>
      <c r="E57" s="62"/>
      <c r="F57" s="64"/>
      <c r="G57" s="64"/>
      <c r="H57" s="65"/>
      <c r="I57" s="65"/>
      <c r="J57" s="65"/>
      <c r="K57" s="65"/>
      <c r="L57" s="64"/>
      <c r="M57" s="64"/>
      <c r="N57" s="64"/>
      <c r="O57" s="66">
        <f>COUNTA(C57:N57)</f>
        <v>0</v>
      </c>
      <c r="P57" s="67"/>
      <c r="Q57" s="67"/>
    </row>
    <row r="58" spans="1:17" s="60" customFormat="1" ht="20.25" customHeight="1">
      <c r="B58" s="61"/>
      <c r="C58" s="62"/>
      <c r="D58" s="63"/>
      <c r="E58" s="62"/>
      <c r="F58" s="64"/>
      <c r="G58" s="64"/>
      <c r="H58" s="65"/>
      <c r="I58" s="65"/>
      <c r="J58" s="65"/>
      <c r="K58" s="65"/>
      <c r="L58" s="64"/>
      <c r="M58" s="64"/>
      <c r="N58" s="64"/>
      <c r="O58" s="66">
        <f>COUNTA(C58:N58)</f>
        <v>0</v>
      </c>
      <c r="P58" s="67"/>
      <c r="Q58" s="67"/>
    </row>
    <row r="59" spans="1:17" s="60" customFormat="1" ht="20.25" customHeight="1">
      <c r="B59" s="61"/>
      <c r="C59" s="62"/>
      <c r="D59" s="63"/>
      <c r="E59" s="62"/>
      <c r="F59" s="64"/>
      <c r="G59" s="64"/>
      <c r="H59" s="65"/>
      <c r="I59" s="65"/>
      <c r="J59" s="65"/>
      <c r="K59" s="65"/>
      <c r="L59" s="64"/>
      <c r="M59" s="64"/>
      <c r="N59" s="64"/>
      <c r="O59" s="66"/>
      <c r="P59" s="67"/>
      <c r="Q59" s="67"/>
    </row>
    <row r="60" spans="1:17" s="60" customFormat="1" ht="19.5" customHeight="1">
      <c r="B60" s="61"/>
      <c r="C60" s="62"/>
      <c r="D60" s="63"/>
      <c r="E60" s="62"/>
      <c r="F60" s="64"/>
      <c r="G60" s="64"/>
      <c r="H60" s="65"/>
      <c r="I60" s="65"/>
      <c r="J60" s="65"/>
      <c r="K60" s="65"/>
      <c r="L60" s="64"/>
      <c r="M60" s="64"/>
      <c r="N60" s="64"/>
      <c r="O60" s="66"/>
      <c r="P60" s="67"/>
      <c r="Q60" s="67"/>
    </row>
    <row r="61" spans="1:17" s="60" customFormat="1" ht="21" customHeight="1">
      <c r="B61" s="61"/>
      <c r="C61" s="62"/>
      <c r="D61" s="63"/>
      <c r="E61" s="62"/>
      <c r="F61" s="64"/>
      <c r="G61" s="64"/>
      <c r="H61" s="65"/>
      <c r="I61" s="65"/>
      <c r="J61" s="65"/>
      <c r="K61" s="65"/>
      <c r="L61" s="64"/>
      <c r="M61" s="64"/>
      <c r="N61" s="64"/>
      <c r="O61" s="66"/>
      <c r="P61" s="67"/>
      <c r="Q61" s="67"/>
    </row>
    <row r="62" spans="1:17" s="60" customFormat="1" ht="18" customHeight="1">
      <c r="B62" s="61"/>
      <c r="C62" s="62"/>
      <c r="D62" s="63"/>
      <c r="E62" s="62"/>
      <c r="F62" s="64"/>
      <c r="G62" s="64"/>
      <c r="H62" s="65"/>
      <c r="I62" s="65"/>
      <c r="J62" s="65"/>
      <c r="K62" s="65"/>
      <c r="L62" s="64"/>
      <c r="M62" s="64"/>
      <c r="N62" s="64"/>
      <c r="O62" s="66"/>
      <c r="P62" s="67"/>
      <c r="Q62" s="67"/>
    </row>
    <row r="63" spans="1:17" s="60" customFormat="1" ht="23.25" customHeight="1">
      <c r="B63" s="61"/>
      <c r="C63" s="62"/>
      <c r="D63" s="63"/>
      <c r="E63" s="62"/>
      <c r="F63" s="64"/>
      <c r="G63" s="64"/>
      <c r="H63" s="65"/>
      <c r="I63" s="65"/>
      <c r="J63" s="65"/>
      <c r="K63" s="65"/>
      <c r="L63" s="64"/>
      <c r="M63" s="64"/>
      <c r="N63" s="64"/>
      <c r="O63" s="66"/>
      <c r="P63" s="67"/>
      <c r="Q63" s="67"/>
    </row>
    <row r="64" spans="1:17" s="60" customFormat="1" ht="27" customHeight="1">
      <c r="B64" s="61"/>
      <c r="C64" s="62"/>
      <c r="D64" s="63"/>
      <c r="E64" s="62"/>
      <c r="F64" s="64"/>
      <c r="G64" s="64"/>
      <c r="H64" s="65"/>
      <c r="I64" s="65"/>
      <c r="J64" s="65"/>
      <c r="K64" s="65"/>
      <c r="L64" s="64"/>
      <c r="M64" s="64"/>
      <c r="N64" s="64"/>
      <c r="O64" s="66"/>
      <c r="P64" s="67"/>
      <c r="Q64" s="67"/>
    </row>
    <row r="65" spans="2:18" s="60" customFormat="1" ht="21" customHeigh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1:B3"/>
    <mergeCell ref="C1:L1"/>
    <mergeCell ref="M1:O1"/>
    <mergeCell ref="C2:L2"/>
    <mergeCell ref="M2:O2"/>
    <mergeCell ref="C3:L3"/>
    <mergeCell ref="M3:O3"/>
    <mergeCell ref="C5:D5"/>
    <mergeCell ref="F5:O5"/>
    <mergeCell ref="C7:D7"/>
    <mergeCell ref="F7:O7"/>
    <mergeCell ref="C9:D9"/>
    <mergeCell ref="F9:O9"/>
    <mergeCell ref="C11:D11"/>
    <mergeCell ref="F11:O11"/>
    <mergeCell ref="C13:D13"/>
    <mergeCell ref="F13:O13"/>
    <mergeCell ref="C15:D15"/>
    <mergeCell ref="F15:O15"/>
    <mergeCell ref="B34:E34"/>
    <mergeCell ref="G34:I34"/>
    <mergeCell ref="B17:H17"/>
    <mergeCell ref="B18:B19"/>
    <mergeCell ref="C18:C19"/>
    <mergeCell ref="D18:G18"/>
    <mergeCell ref="H18:H19"/>
    <mergeCell ref="I18:I19"/>
    <mergeCell ref="J18:K19"/>
    <mergeCell ref="J20:K20"/>
    <mergeCell ref="B22:H22"/>
    <mergeCell ref="B24:H24"/>
    <mergeCell ref="B30:H30"/>
    <mergeCell ref="L34:O34"/>
    <mergeCell ref="F35:F37"/>
    <mergeCell ref="G35:K37"/>
    <mergeCell ref="L35:O37"/>
    <mergeCell ref="F38:F40"/>
    <mergeCell ref="G38:K40"/>
    <mergeCell ref="L38:O40"/>
    <mergeCell ref="F41:F43"/>
    <mergeCell ref="G41:K43"/>
    <mergeCell ref="L41:O43"/>
    <mergeCell ref="F44:F46"/>
    <mergeCell ref="G44:K46"/>
    <mergeCell ref="L44:O46"/>
    <mergeCell ref="B55:B56"/>
    <mergeCell ref="C55:N55"/>
    <mergeCell ref="O55:O56"/>
    <mergeCell ref="F47:F49"/>
    <mergeCell ref="G47:K49"/>
    <mergeCell ref="L47:O49"/>
    <mergeCell ref="F50:F52"/>
    <mergeCell ref="G50:K52"/>
    <mergeCell ref="L50:O52"/>
  </mergeCells>
  <conditionalFormatting sqref="C28:H28">
    <cfRule type="expression" dxfId="32" priority="1">
      <formula>"($C$31&gt;0.9)"</formula>
    </cfRule>
    <cfRule type="cellIs" dxfId="31" priority="2" operator="between">
      <formula>"$C$31=0.6"</formula>
      <formula>"$C$31=0.89"</formula>
    </cfRule>
    <cfRule type="expression" dxfId="30"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drawing r:id="rId2"/>
  <legacyDrawing r:id="rId3"/>
</worksheet>
</file>

<file path=xl/worksheets/sheet3.xml><?xml version="1.0" encoding="utf-8"?>
<worksheet xmlns="http://schemas.openxmlformats.org/spreadsheetml/2006/main" xmlns:r="http://schemas.openxmlformats.org/officeDocument/2006/relationships">
  <dimension ref="A1:T84"/>
  <sheetViews>
    <sheetView view="pageBreakPreview" topLeftCell="A13" zoomScaleNormal="100" zoomScaleSheetLayoutView="100" workbookViewId="0">
      <selection activeCell="F15" sqref="F15:O15"/>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2015</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10</v>
      </c>
      <c r="D7" s="175"/>
      <c r="E7" s="7" t="s">
        <v>11</v>
      </c>
      <c r="F7" s="171" t="s">
        <v>12</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111</v>
      </c>
      <c r="D9" s="175"/>
      <c r="E9" s="7" t="s">
        <v>14</v>
      </c>
      <c r="F9" s="173" t="s">
        <v>15</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112</v>
      </c>
      <c r="D11" s="175"/>
      <c r="E11" s="7" t="s">
        <v>17</v>
      </c>
      <c r="F11" s="177" t="s">
        <v>18</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113</v>
      </c>
      <c r="D13" s="175"/>
      <c r="E13" s="7" t="s">
        <v>20</v>
      </c>
      <c r="F13" s="178" t="s">
        <v>114</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179</v>
      </c>
      <c r="D15" s="181"/>
      <c r="E15" s="22" t="s">
        <v>22</v>
      </c>
      <c r="F15" s="182" t="s">
        <v>115</v>
      </c>
      <c r="G15" s="183"/>
      <c r="H15" s="183"/>
      <c r="I15" s="183"/>
      <c r="J15" s="183"/>
      <c r="K15" s="183"/>
      <c r="L15" s="183"/>
      <c r="M15" s="183"/>
      <c r="N15" s="183"/>
      <c r="O15" s="184"/>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25" t="s">
        <v>30</v>
      </c>
      <c r="E19" s="26" t="s">
        <v>31</v>
      </c>
      <c r="F19" s="26" t="s">
        <v>32</v>
      </c>
      <c r="G19" s="26" t="s">
        <v>33</v>
      </c>
      <c r="H19" s="196"/>
      <c r="I19" s="196"/>
      <c r="J19" s="197"/>
      <c r="K19" s="197"/>
    </row>
    <row r="20" spans="2:11" ht="126.75" customHeight="1">
      <c r="B20" s="27" t="s">
        <v>116</v>
      </c>
      <c r="C20" s="28">
        <v>0.1</v>
      </c>
      <c r="D20" s="29" t="s">
        <v>117</v>
      </c>
      <c r="E20" s="30">
        <v>60</v>
      </c>
      <c r="F20" s="30" t="s">
        <v>34</v>
      </c>
      <c r="G20" s="31" t="s">
        <v>118</v>
      </c>
      <c r="H20" s="32"/>
      <c r="I20" s="33"/>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t="s">
        <v>119</v>
      </c>
      <c r="C26" s="39"/>
      <c r="D26" s="40"/>
      <c r="E26" s="40"/>
      <c r="F26" s="40"/>
      <c r="G26" s="40"/>
      <c r="H26" s="41"/>
    </row>
    <row r="27" spans="2:11" ht="51.75" customHeight="1" thickBot="1">
      <c r="B27" s="42" t="s">
        <v>46</v>
      </c>
      <c r="C27" s="43">
        <f>E20</f>
        <v>60</v>
      </c>
      <c r="D27" s="44">
        <f>E20</f>
        <v>60</v>
      </c>
      <c r="E27" s="44">
        <f>E20</f>
        <v>60</v>
      </c>
      <c r="F27" s="44">
        <f>E20</f>
        <v>60</v>
      </c>
      <c r="G27" s="44">
        <f>E20</f>
        <v>60</v>
      </c>
      <c r="H27" s="44">
        <f>E20</f>
        <v>60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54"/>
      <c r="K34" s="54"/>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48.75" customHeight="1">
      <c r="A37" s="1"/>
      <c r="B37" s="1"/>
      <c r="C37" s="1"/>
      <c r="D37" s="1"/>
      <c r="E37" s="1"/>
      <c r="F37" s="203"/>
      <c r="G37" s="210"/>
      <c r="H37" s="211"/>
      <c r="I37" s="211"/>
      <c r="J37" s="211"/>
      <c r="K37" s="212"/>
      <c r="L37" s="219"/>
      <c r="M37" s="220"/>
      <c r="N37" s="220"/>
      <c r="O37" s="221"/>
      <c r="P37" s="1"/>
      <c r="Q37" s="1"/>
    </row>
    <row r="38" spans="1:17">
      <c r="A38" s="1"/>
      <c r="B38" s="1"/>
      <c r="C38" s="1"/>
      <c r="D38" s="1"/>
      <c r="E38" s="1"/>
      <c r="F38" s="203" t="s">
        <v>55</v>
      </c>
      <c r="G38" s="204"/>
      <c r="H38" s="205"/>
      <c r="I38" s="205"/>
      <c r="J38" s="205"/>
      <c r="K38" s="206"/>
      <c r="L38" s="222"/>
      <c r="M38" s="222"/>
      <c r="N38" s="222"/>
      <c r="O38" s="222"/>
      <c r="P38" s="1"/>
      <c r="Q38" s="1"/>
    </row>
    <row r="39" spans="1:17" ht="22.5" customHeight="1">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c r="A41" s="1"/>
      <c r="B41" s="1"/>
      <c r="C41" s="1"/>
      <c r="D41" s="1"/>
      <c r="E41" s="1"/>
      <c r="F41" s="203" t="s">
        <v>56</v>
      </c>
      <c r="G41" s="204"/>
      <c r="H41" s="205"/>
      <c r="I41" s="205"/>
      <c r="J41" s="205"/>
      <c r="K41" s="206"/>
      <c r="L41" s="204"/>
      <c r="M41" s="205"/>
      <c r="N41" s="205"/>
      <c r="O41" s="206"/>
      <c r="P41" s="1"/>
      <c r="Q41" s="1"/>
    </row>
    <row r="42" spans="1:17">
      <c r="A42" s="1"/>
      <c r="B42" s="1"/>
      <c r="C42" s="1"/>
      <c r="D42" s="1"/>
      <c r="E42" s="1"/>
      <c r="F42" s="203"/>
      <c r="G42" s="207"/>
      <c r="H42" s="208"/>
      <c r="I42" s="208"/>
      <c r="J42" s="208"/>
      <c r="K42" s="209"/>
      <c r="L42" s="207"/>
      <c r="M42" s="208"/>
      <c r="N42" s="208"/>
      <c r="O42" s="209"/>
      <c r="P42" s="1"/>
      <c r="Q42" s="1"/>
    </row>
    <row r="43" spans="1:17" ht="27.75" customHeight="1">
      <c r="A43" s="1"/>
      <c r="B43" s="1"/>
      <c r="C43" s="1"/>
      <c r="D43" s="1"/>
      <c r="E43" s="1"/>
      <c r="F43" s="203"/>
      <c r="G43" s="210"/>
      <c r="H43" s="211"/>
      <c r="I43" s="211"/>
      <c r="J43" s="211"/>
      <c r="K43" s="212"/>
      <c r="L43" s="210"/>
      <c r="M43" s="211"/>
      <c r="N43" s="211"/>
      <c r="O43" s="212"/>
      <c r="P43" s="1"/>
      <c r="Q43" s="1"/>
    </row>
    <row r="44" spans="1:17">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29"/>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ht="30" customHeight="1">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58" t="s">
        <v>66</v>
      </c>
      <c r="G56" s="58" t="s">
        <v>65</v>
      </c>
      <c r="H56" s="59" t="s">
        <v>67</v>
      </c>
      <c r="I56" s="59" t="s">
        <v>67</v>
      </c>
      <c r="J56" s="59" t="s">
        <v>66</v>
      </c>
      <c r="K56" s="59" t="s">
        <v>68</v>
      </c>
      <c r="L56" s="58" t="s">
        <v>69</v>
      </c>
      <c r="M56" s="58" t="s">
        <v>70</v>
      </c>
      <c r="N56" s="58" t="s">
        <v>71</v>
      </c>
      <c r="O56" s="196"/>
      <c r="P56" s="1"/>
      <c r="Q56" s="1"/>
    </row>
    <row r="57" spans="1:17" s="60" customFormat="1" ht="21" customHeight="1">
      <c r="B57" s="61"/>
      <c r="C57" s="62"/>
      <c r="D57" s="63"/>
      <c r="E57" s="62"/>
      <c r="F57" s="64"/>
      <c r="G57" s="64"/>
      <c r="H57" s="65"/>
      <c r="I57" s="65"/>
      <c r="J57" s="65"/>
      <c r="K57" s="65"/>
      <c r="L57" s="64"/>
      <c r="M57" s="64"/>
      <c r="N57" s="64"/>
      <c r="O57" s="66">
        <f>COUNTA(C57:N57)</f>
        <v>0</v>
      </c>
      <c r="P57" s="67"/>
      <c r="Q57" s="67"/>
    </row>
    <row r="58" spans="1:17" s="60" customFormat="1" ht="20.25" customHeight="1">
      <c r="B58" s="61"/>
      <c r="C58" s="62"/>
      <c r="D58" s="63"/>
      <c r="E58" s="62"/>
      <c r="F58" s="64"/>
      <c r="G58" s="64"/>
      <c r="H58" s="65"/>
      <c r="I58" s="65"/>
      <c r="J58" s="65"/>
      <c r="K58" s="65"/>
      <c r="L58" s="64"/>
      <c r="M58" s="64"/>
      <c r="N58" s="64"/>
      <c r="O58" s="66">
        <f>COUNTA(C58:N58)</f>
        <v>0</v>
      </c>
      <c r="P58" s="67"/>
      <c r="Q58" s="67"/>
    </row>
    <row r="59" spans="1:17" s="60" customFormat="1" ht="20.25" customHeight="1">
      <c r="B59" s="61"/>
      <c r="C59" s="62"/>
      <c r="D59" s="63"/>
      <c r="E59" s="62"/>
      <c r="F59" s="64"/>
      <c r="G59" s="64"/>
      <c r="H59" s="65"/>
      <c r="I59" s="65"/>
      <c r="J59" s="65"/>
      <c r="K59" s="65"/>
      <c r="L59" s="64"/>
      <c r="M59" s="64"/>
      <c r="N59" s="64"/>
      <c r="O59" s="66"/>
      <c r="P59" s="67"/>
      <c r="Q59" s="67"/>
    </row>
    <row r="60" spans="1:17" s="60" customFormat="1" ht="19.5" customHeight="1">
      <c r="B60" s="61"/>
      <c r="C60" s="62"/>
      <c r="D60" s="63"/>
      <c r="E60" s="62"/>
      <c r="F60" s="64"/>
      <c r="G60" s="64"/>
      <c r="H60" s="65"/>
      <c r="I60" s="65"/>
      <c r="J60" s="65"/>
      <c r="K60" s="65"/>
      <c r="L60" s="64"/>
      <c r="M60" s="64"/>
      <c r="N60" s="64"/>
      <c r="O60" s="66"/>
      <c r="P60" s="67"/>
      <c r="Q60" s="67"/>
    </row>
    <row r="61" spans="1:17" s="60" customFormat="1" ht="21" customHeight="1">
      <c r="B61" s="61"/>
      <c r="C61" s="62"/>
      <c r="D61" s="63"/>
      <c r="E61" s="62"/>
      <c r="F61" s="64"/>
      <c r="G61" s="64"/>
      <c r="H61" s="65"/>
      <c r="I61" s="65"/>
      <c r="J61" s="65"/>
      <c r="K61" s="65"/>
      <c r="L61" s="64"/>
      <c r="M61" s="64"/>
      <c r="N61" s="64"/>
      <c r="O61" s="66"/>
      <c r="P61" s="67"/>
      <c r="Q61" s="67"/>
    </row>
    <row r="62" spans="1:17" s="60" customFormat="1" ht="18" customHeight="1">
      <c r="B62" s="61"/>
      <c r="C62" s="62"/>
      <c r="D62" s="63"/>
      <c r="E62" s="62"/>
      <c r="F62" s="64"/>
      <c r="G62" s="64"/>
      <c r="H62" s="65"/>
      <c r="I62" s="65"/>
      <c r="J62" s="65"/>
      <c r="K62" s="65"/>
      <c r="L62" s="64"/>
      <c r="M62" s="64"/>
      <c r="N62" s="64"/>
      <c r="O62" s="66"/>
      <c r="P62" s="67"/>
      <c r="Q62" s="67"/>
    </row>
    <row r="63" spans="1:17" s="60" customFormat="1" ht="23.25" customHeight="1">
      <c r="B63" s="61"/>
      <c r="C63" s="62"/>
      <c r="D63" s="63"/>
      <c r="E63" s="62"/>
      <c r="F63" s="64"/>
      <c r="G63" s="64"/>
      <c r="H63" s="65"/>
      <c r="I63" s="65"/>
      <c r="J63" s="65"/>
      <c r="K63" s="65"/>
      <c r="L63" s="64"/>
      <c r="M63" s="64"/>
      <c r="N63" s="64"/>
      <c r="O63" s="66"/>
      <c r="P63" s="67"/>
      <c r="Q63" s="67"/>
    </row>
    <row r="64" spans="1:17" s="60" customFormat="1" ht="27" customHeight="1">
      <c r="B64" s="61"/>
      <c r="C64" s="62"/>
      <c r="D64" s="63"/>
      <c r="E64" s="62"/>
      <c r="F64" s="64"/>
      <c r="G64" s="64"/>
      <c r="H64" s="65"/>
      <c r="I64" s="65"/>
      <c r="J64" s="65"/>
      <c r="K64" s="65"/>
      <c r="L64" s="64"/>
      <c r="M64" s="64"/>
      <c r="N64" s="64"/>
      <c r="O64" s="66"/>
      <c r="P64" s="67"/>
      <c r="Q64" s="67"/>
    </row>
    <row r="65" spans="2:18" s="60" customFormat="1" ht="21" customHeigh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9" priority="1">
      <formula>"($C$31&gt;0.9)"</formula>
    </cfRule>
    <cfRule type="cellIs" dxfId="28" priority="2" operator="between">
      <formula>"$C$31=0.6"</formula>
      <formula>"$C$31=0.89"</formula>
    </cfRule>
    <cfRule type="expression" dxfId="27"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5" orientation="landscape" r:id="rId1"/>
  <headerFooter alignWithMargins="0">
    <oddFooter>&amp;CPàgina &amp;P de &amp;N</oddFooter>
  </headerFooter>
  <drawing r:id="rId2"/>
  <legacyDrawing r:id="rId3"/>
</worksheet>
</file>

<file path=xl/worksheets/sheet4.xml><?xml version="1.0" encoding="utf-8"?>
<worksheet xmlns="http://schemas.openxmlformats.org/spreadsheetml/2006/main" xmlns:r="http://schemas.openxmlformats.org/officeDocument/2006/relationships">
  <dimension ref="A1:T84"/>
  <sheetViews>
    <sheetView view="pageBreakPreview" topLeftCell="A13" zoomScaleNormal="100" zoomScaleSheetLayoutView="100" workbookViewId="0">
      <selection activeCell="C15" sqref="C15:D15"/>
    </sheetView>
  </sheetViews>
  <sheetFormatPr baseColWidth="10" defaultRowHeight="12.75"/>
  <cols>
    <col min="1" max="1" width="3.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2015</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73</v>
      </c>
      <c r="D7" s="175"/>
      <c r="E7" s="7" t="s">
        <v>11</v>
      </c>
      <c r="F7" s="171" t="s">
        <v>87</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75</v>
      </c>
      <c r="D9" s="175"/>
      <c r="E9" s="7" t="s">
        <v>14</v>
      </c>
      <c r="F9" s="173" t="s">
        <v>88</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89</v>
      </c>
      <c r="D11" s="175"/>
      <c r="E11" s="7" t="s">
        <v>17</v>
      </c>
      <c r="F11" s="177" t="s">
        <v>90</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91</v>
      </c>
      <c r="D13" s="175"/>
      <c r="E13" s="7" t="s">
        <v>20</v>
      </c>
      <c r="F13" s="178" t="s">
        <v>151</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96</v>
      </c>
      <c r="D15" s="181"/>
      <c r="E15" s="22" t="s">
        <v>22</v>
      </c>
      <c r="F15" s="182" t="s">
        <v>152</v>
      </c>
      <c r="G15" s="183"/>
      <c r="H15" s="183"/>
      <c r="I15" s="183"/>
      <c r="J15" s="183"/>
      <c r="K15" s="183"/>
      <c r="L15" s="183"/>
      <c r="M15" s="183"/>
      <c r="N15" s="183"/>
      <c r="O15" s="184"/>
    </row>
    <row r="16" spans="1:20" ht="24.75" customHeight="1">
      <c r="B16" s="23"/>
      <c r="C16" s="3"/>
      <c r="D16" s="24"/>
      <c r="E16" s="24"/>
      <c r="F16" s="3"/>
    </row>
    <row r="17" spans="2:11" ht="16.5" thickBot="1">
      <c r="B17" s="187" t="s">
        <v>23</v>
      </c>
      <c r="C17" s="187"/>
      <c r="D17" s="187"/>
      <c r="E17" s="187"/>
      <c r="F17" s="187"/>
      <c r="G17" s="187"/>
      <c r="H17" s="187"/>
    </row>
    <row r="18" spans="2:11" ht="12.75" customHeight="1">
      <c r="B18" s="247" t="s">
        <v>24</v>
      </c>
      <c r="C18" s="249" t="s">
        <v>25</v>
      </c>
      <c r="D18" s="251" t="s">
        <v>26</v>
      </c>
      <c r="E18" s="252"/>
      <c r="F18" s="252"/>
      <c r="G18" s="253"/>
      <c r="H18" s="195" t="s">
        <v>27</v>
      </c>
      <c r="I18" s="195" t="s">
        <v>28</v>
      </c>
      <c r="J18" s="197" t="s">
        <v>29</v>
      </c>
      <c r="K18" s="197"/>
    </row>
    <row r="19" spans="2:11" ht="41.25" customHeight="1">
      <c r="B19" s="248"/>
      <c r="C19" s="250"/>
      <c r="D19" s="74" t="s">
        <v>30</v>
      </c>
      <c r="E19" s="75" t="s">
        <v>31</v>
      </c>
      <c r="F19" s="75" t="s">
        <v>32</v>
      </c>
      <c r="G19" s="75" t="s">
        <v>33</v>
      </c>
      <c r="H19" s="196"/>
      <c r="I19" s="196"/>
      <c r="J19" s="197"/>
      <c r="K19" s="197"/>
    </row>
    <row r="20" spans="2:11" ht="126.75" customHeight="1">
      <c r="B20" s="27" t="s">
        <v>92</v>
      </c>
      <c r="C20" s="28">
        <v>0.25</v>
      </c>
      <c r="D20" s="29" t="s">
        <v>97</v>
      </c>
      <c r="E20" s="30">
        <v>100</v>
      </c>
      <c r="F20" s="30" t="s">
        <v>34</v>
      </c>
      <c r="G20" s="31" t="s">
        <v>98</v>
      </c>
      <c r="H20" s="32"/>
      <c r="I20" s="33"/>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t="s">
        <v>93</v>
      </c>
      <c r="C26" s="39"/>
      <c r="D26" s="40"/>
      <c r="E26" s="40"/>
      <c r="F26" s="40"/>
      <c r="G26" s="40"/>
      <c r="H26" s="41"/>
    </row>
    <row r="27" spans="2:11" ht="51.75" customHeight="1" thickBot="1">
      <c r="B27" s="42" t="s">
        <v>46</v>
      </c>
      <c r="C27" s="43">
        <f>E20</f>
        <v>100</v>
      </c>
      <c r="D27" s="44">
        <f>E20</f>
        <v>100</v>
      </c>
      <c r="E27" s="44">
        <f>E20</f>
        <v>100</v>
      </c>
      <c r="F27" s="44">
        <f>E20</f>
        <v>100</v>
      </c>
      <c r="G27" s="44">
        <f>E20</f>
        <v>100</v>
      </c>
      <c r="H27" s="44">
        <f>E20</f>
        <v>100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54"/>
      <c r="K34" s="54"/>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48.75" customHeight="1">
      <c r="A37" s="1"/>
      <c r="B37" s="1"/>
      <c r="C37" s="1"/>
      <c r="D37" s="1"/>
      <c r="E37" s="1"/>
      <c r="F37" s="203"/>
      <c r="G37" s="210"/>
      <c r="H37" s="211"/>
      <c r="I37" s="211"/>
      <c r="J37" s="211"/>
      <c r="K37" s="212"/>
      <c r="L37" s="219"/>
      <c r="M37" s="220"/>
      <c r="N37" s="220"/>
      <c r="O37" s="221"/>
      <c r="P37" s="1"/>
      <c r="Q37" s="1"/>
    </row>
    <row r="38" spans="1:17">
      <c r="A38" s="1"/>
      <c r="B38" s="1"/>
      <c r="C38" s="1"/>
      <c r="D38" s="1"/>
      <c r="E38" s="1"/>
      <c r="F38" s="203" t="s">
        <v>55</v>
      </c>
      <c r="G38" s="204"/>
      <c r="H38" s="205"/>
      <c r="I38" s="205"/>
      <c r="J38" s="205"/>
      <c r="K38" s="206"/>
      <c r="L38" s="222"/>
      <c r="M38" s="222"/>
      <c r="N38" s="222"/>
      <c r="O38" s="222"/>
      <c r="P38" s="1"/>
      <c r="Q38" s="1"/>
    </row>
    <row r="39" spans="1:17">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c r="A41" s="1"/>
      <c r="B41" s="1"/>
      <c r="C41" s="1"/>
      <c r="D41" s="1"/>
      <c r="E41" s="1"/>
      <c r="F41" s="203" t="s">
        <v>56</v>
      </c>
      <c r="G41" s="204"/>
      <c r="H41" s="205"/>
      <c r="I41" s="205"/>
      <c r="J41" s="205"/>
      <c r="K41" s="206"/>
      <c r="L41" s="204"/>
      <c r="M41" s="205"/>
      <c r="N41" s="205"/>
      <c r="O41" s="206"/>
      <c r="P41" s="1"/>
      <c r="Q41" s="1"/>
    </row>
    <row r="42" spans="1:17">
      <c r="A42" s="1"/>
      <c r="B42" s="1"/>
      <c r="C42" s="1"/>
      <c r="D42" s="1"/>
      <c r="E42" s="1"/>
      <c r="F42" s="203"/>
      <c r="G42" s="207"/>
      <c r="H42" s="208"/>
      <c r="I42" s="208"/>
      <c r="J42" s="208"/>
      <c r="K42" s="209"/>
      <c r="L42" s="207"/>
      <c r="M42" s="208"/>
      <c r="N42" s="208"/>
      <c r="O42" s="209"/>
      <c r="P42" s="1"/>
      <c r="Q42" s="1"/>
    </row>
    <row r="43" spans="1:17" ht="16.5" customHeight="1">
      <c r="A43" s="1"/>
      <c r="B43" s="1"/>
      <c r="C43" s="1"/>
      <c r="D43" s="1"/>
      <c r="E43" s="1"/>
      <c r="F43" s="203"/>
      <c r="G43" s="210"/>
      <c r="H43" s="211"/>
      <c r="I43" s="211"/>
      <c r="J43" s="211"/>
      <c r="K43" s="212"/>
      <c r="L43" s="210"/>
      <c r="M43" s="211"/>
      <c r="N43" s="211"/>
      <c r="O43" s="212"/>
      <c r="P43" s="1"/>
      <c r="Q43" s="1"/>
    </row>
    <row r="44" spans="1:17">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29"/>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ht="30" customHeight="1">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54" t="s">
        <v>60</v>
      </c>
      <c r="C55" s="256" t="s">
        <v>61</v>
      </c>
      <c r="D55" s="257"/>
      <c r="E55" s="257"/>
      <c r="F55" s="257"/>
      <c r="G55" s="257"/>
      <c r="H55" s="257"/>
      <c r="I55" s="257"/>
      <c r="J55" s="257"/>
      <c r="K55" s="257"/>
      <c r="L55" s="257"/>
      <c r="M55" s="257"/>
      <c r="N55" s="258"/>
      <c r="O55" s="195" t="s">
        <v>62</v>
      </c>
      <c r="P55" s="1"/>
      <c r="Q55" s="1"/>
    </row>
    <row r="56" spans="1:17">
      <c r="B56" s="255"/>
      <c r="C56" s="76" t="s">
        <v>63</v>
      </c>
      <c r="D56" s="76" t="s">
        <v>64</v>
      </c>
      <c r="E56" s="76" t="s">
        <v>65</v>
      </c>
      <c r="F56" s="58" t="s">
        <v>66</v>
      </c>
      <c r="G56" s="58" t="s">
        <v>65</v>
      </c>
      <c r="H56" s="59" t="s">
        <v>67</v>
      </c>
      <c r="I56" s="59" t="s">
        <v>67</v>
      </c>
      <c r="J56" s="59" t="s">
        <v>66</v>
      </c>
      <c r="K56" s="59" t="s">
        <v>68</v>
      </c>
      <c r="L56" s="58" t="s">
        <v>69</v>
      </c>
      <c r="M56" s="58" t="s">
        <v>70</v>
      </c>
      <c r="N56" s="58" t="s">
        <v>71</v>
      </c>
      <c r="O56" s="196"/>
      <c r="P56" s="1"/>
      <c r="Q56" s="1"/>
    </row>
    <row r="57" spans="1:17" s="60" customFormat="1" ht="21" customHeight="1">
      <c r="B57" s="77"/>
      <c r="C57" s="78"/>
      <c r="D57" s="79"/>
      <c r="E57" s="78"/>
      <c r="F57" s="64"/>
      <c r="G57" s="64"/>
      <c r="H57" s="65"/>
      <c r="I57" s="65"/>
      <c r="J57" s="65"/>
      <c r="K57" s="65"/>
      <c r="L57" s="64"/>
      <c r="M57" s="64"/>
      <c r="N57" s="64" t="s">
        <v>72</v>
      </c>
      <c r="O57" s="66">
        <f>COUNTA(C57:N57)</f>
        <v>1</v>
      </c>
      <c r="P57" s="67"/>
      <c r="Q57" s="67"/>
    </row>
    <row r="58" spans="1:17" s="60" customFormat="1" ht="30.75" customHeight="1">
      <c r="B58" s="77"/>
      <c r="C58" s="78"/>
      <c r="D58" s="79"/>
      <c r="E58" s="78"/>
      <c r="F58" s="64"/>
      <c r="G58" s="64"/>
      <c r="H58" s="65"/>
      <c r="I58" s="65"/>
      <c r="J58" s="65"/>
      <c r="K58" s="65"/>
      <c r="L58" s="64"/>
      <c r="M58" s="64"/>
      <c r="N58" s="64" t="s">
        <v>72</v>
      </c>
      <c r="O58" s="66">
        <f>COUNTA(C58:N58)</f>
        <v>1</v>
      </c>
      <c r="P58" s="67"/>
      <c r="Q58" s="67"/>
    </row>
    <row r="59" spans="1:17" s="60" customFormat="1" ht="20.25" customHeight="1">
      <c r="B59" s="77"/>
      <c r="C59" s="78"/>
      <c r="D59" s="79"/>
      <c r="E59" s="78"/>
      <c r="F59" s="64"/>
      <c r="G59" s="64"/>
      <c r="H59" s="65"/>
      <c r="I59" s="65"/>
      <c r="J59" s="65"/>
      <c r="K59" s="65"/>
      <c r="L59" s="64"/>
      <c r="M59" s="64"/>
      <c r="N59" s="64" t="s">
        <v>72</v>
      </c>
      <c r="O59" s="66"/>
      <c r="P59" s="67"/>
      <c r="Q59" s="67"/>
    </row>
    <row r="60" spans="1:17" s="60" customFormat="1" ht="39.75" customHeight="1">
      <c r="B60" s="77"/>
      <c r="C60" s="78"/>
      <c r="D60" s="79"/>
      <c r="E60" s="78"/>
      <c r="F60" s="64"/>
      <c r="G60" s="64"/>
      <c r="H60" s="65"/>
      <c r="I60" s="65"/>
      <c r="J60" s="65"/>
      <c r="K60" s="65"/>
      <c r="L60" s="64"/>
      <c r="M60" s="64"/>
      <c r="N60" s="64" t="s">
        <v>72</v>
      </c>
      <c r="O60" s="66"/>
      <c r="P60" s="67"/>
      <c r="Q60" s="67"/>
    </row>
    <row r="61" spans="1:17" s="60" customFormat="1" ht="21" customHeight="1">
      <c r="B61" s="77"/>
      <c r="C61" s="78"/>
      <c r="D61" s="79"/>
      <c r="E61" s="78"/>
      <c r="F61" s="64"/>
      <c r="G61" s="64"/>
      <c r="H61" s="65"/>
      <c r="I61" s="65"/>
      <c r="J61" s="65"/>
      <c r="K61" s="65"/>
      <c r="L61" s="64"/>
      <c r="M61" s="64"/>
      <c r="N61" s="64"/>
      <c r="O61" s="66"/>
      <c r="P61" s="67"/>
      <c r="Q61" s="67"/>
    </row>
    <row r="62" spans="1:17" s="60" customFormat="1" ht="18" customHeight="1">
      <c r="B62" s="77"/>
      <c r="C62" s="78"/>
      <c r="D62" s="79"/>
      <c r="E62" s="78"/>
      <c r="F62" s="64"/>
      <c r="G62" s="64"/>
      <c r="H62" s="65"/>
      <c r="I62" s="65"/>
      <c r="J62" s="65"/>
      <c r="K62" s="65"/>
      <c r="L62" s="64"/>
      <c r="M62" s="64"/>
      <c r="N62" s="64"/>
      <c r="O62" s="66"/>
      <c r="P62" s="67"/>
      <c r="Q62" s="67"/>
    </row>
    <row r="63" spans="1:17" s="60" customFormat="1" ht="23.25" customHeight="1">
      <c r="B63" s="77"/>
      <c r="C63" s="78"/>
      <c r="D63" s="79"/>
      <c r="E63" s="78"/>
      <c r="F63" s="64"/>
      <c r="G63" s="64"/>
      <c r="H63" s="65"/>
      <c r="I63" s="65"/>
      <c r="J63" s="65"/>
      <c r="K63" s="65"/>
      <c r="L63" s="64"/>
      <c r="M63" s="64"/>
      <c r="N63" s="64"/>
      <c r="O63" s="66"/>
      <c r="P63" s="67"/>
      <c r="Q63" s="67"/>
    </row>
    <row r="64" spans="1:17" s="60" customFormat="1" ht="27" customHeight="1">
      <c r="B64" s="77"/>
      <c r="C64" s="78"/>
      <c r="D64" s="79"/>
      <c r="E64" s="78"/>
      <c r="F64" s="64"/>
      <c r="G64" s="64"/>
      <c r="H64" s="65"/>
      <c r="I64" s="65"/>
      <c r="J64" s="65"/>
      <c r="K64" s="65"/>
      <c r="L64" s="64"/>
      <c r="M64" s="64"/>
      <c r="N64" s="64"/>
      <c r="O64" s="66"/>
      <c r="P64" s="67"/>
      <c r="Q64" s="67"/>
    </row>
    <row r="65" spans="2:18" s="60" customFormat="1" ht="21" customHeight="1">
      <c r="B65" s="77"/>
      <c r="C65" s="78"/>
      <c r="D65" s="79"/>
      <c r="E65" s="78"/>
      <c r="F65" s="64"/>
      <c r="G65" s="64"/>
      <c r="H65" s="65"/>
      <c r="I65" s="65"/>
      <c r="J65" s="65"/>
      <c r="K65" s="65"/>
      <c r="L65" s="64"/>
      <c r="M65" s="64"/>
      <c r="N65" s="64"/>
      <c r="O65" s="66"/>
      <c r="P65" s="67"/>
      <c r="Q65" s="67"/>
    </row>
    <row r="66" spans="2:18" s="60" customFormat="1">
      <c r="B66" s="77"/>
      <c r="C66" s="78"/>
      <c r="D66" s="79"/>
      <c r="E66" s="78"/>
      <c r="F66" s="64"/>
      <c r="G66" s="64"/>
      <c r="H66" s="65"/>
      <c r="I66" s="65"/>
      <c r="J66" s="65"/>
      <c r="K66" s="65"/>
      <c r="L66" s="64"/>
      <c r="M66" s="64"/>
      <c r="N66" s="64"/>
      <c r="O66" s="66"/>
      <c r="P66" s="67"/>
      <c r="Q66" s="67"/>
    </row>
    <row r="67" spans="2:18" s="60" customFormat="1">
      <c r="B67" s="77"/>
      <c r="C67" s="78"/>
      <c r="D67" s="79"/>
      <c r="E67" s="78"/>
      <c r="F67" s="64"/>
      <c r="G67" s="64"/>
      <c r="H67" s="65"/>
      <c r="I67" s="65"/>
      <c r="J67" s="65"/>
      <c r="K67" s="65"/>
      <c r="L67" s="64"/>
      <c r="M67" s="64"/>
      <c r="N67" s="64"/>
      <c r="O67" s="66"/>
      <c r="P67" s="67"/>
      <c r="Q67" s="67"/>
    </row>
    <row r="68" spans="2:18" s="60" customFormat="1">
      <c r="B68" s="77"/>
      <c r="C68" s="78"/>
      <c r="D68" s="79"/>
      <c r="E68" s="78"/>
      <c r="F68" s="64"/>
      <c r="G68" s="64"/>
      <c r="H68" s="65"/>
      <c r="I68" s="65"/>
      <c r="J68" s="65"/>
      <c r="K68" s="65"/>
      <c r="L68" s="64"/>
      <c r="M68" s="64"/>
      <c r="N68" s="64"/>
      <c r="O68" s="66"/>
      <c r="P68" s="67"/>
      <c r="Q68" s="67"/>
    </row>
    <row r="69" spans="2:18" s="60" customFormat="1">
      <c r="B69" s="77"/>
      <c r="C69" s="78"/>
      <c r="D69" s="79"/>
      <c r="E69" s="78"/>
      <c r="F69" s="64"/>
      <c r="G69" s="64"/>
      <c r="H69" s="65"/>
      <c r="I69" s="65"/>
      <c r="J69" s="65"/>
      <c r="K69" s="65"/>
      <c r="L69" s="64"/>
      <c r="M69" s="64"/>
      <c r="N69" s="64"/>
      <c r="O69" s="66"/>
      <c r="P69" s="67"/>
      <c r="Q69" s="67"/>
    </row>
    <row r="70" spans="2:18" s="60" customFormat="1">
      <c r="B70" s="77"/>
      <c r="C70" s="78"/>
      <c r="D70" s="79"/>
      <c r="E70" s="78"/>
      <c r="F70" s="64"/>
      <c r="G70" s="64"/>
      <c r="H70" s="65"/>
      <c r="I70" s="65"/>
      <c r="J70" s="65"/>
      <c r="K70" s="65"/>
      <c r="L70" s="64"/>
      <c r="M70" s="64"/>
      <c r="N70" s="64"/>
      <c r="O70" s="66"/>
      <c r="P70" s="67"/>
      <c r="Q70" s="67"/>
    </row>
    <row r="71" spans="2:18" s="60" customFormat="1">
      <c r="B71" s="77"/>
      <c r="C71" s="78"/>
      <c r="D71" s="79"/>
      <c r="E71" s="78"/>
      <c r="F71" s="64"/>
      <c r="G71" s="64"/>
      <c r="H71" s="65"/>
      <c r="I71" s="65"/>
      <c r="J71" s="65"/>
      <c r="K71" s="65"/>
      <c r="L71" s="64"/>
      <c r="M71" s="64"/>
      <c r="N71" s="64"/>
      <c r="O71" s="66"/>
      <c r="P71" s="67"/>
      <c r="Q71" s="67"/>
    </row>
    <row r="72" spans="2:18" s="60" customFormat="1">
      <c r="B72" s="77"/>
      <c r="C72" s="78"/>
      <c r="D72" s="79"/>
      <c r="E72" s="78"/>
      <c r="F72" s="64"/>
      <c r="G72" s="64"/>
      <c r="H72" s="65"/>
      <c r="I72" s="65"/>
      <c r="J72" s="65"/>
      <c r="K72" s="65"/>
      <c r="L72" s="64"/>
      <c r="M72" s="64"/>
      <c r="N72" s="64"/>
      <c r="O72" s="66"/>
      <c r="P72" s="67"/>
      <c r="Q72" s="67"/>
    </row>
    <row r="73" spans="2:18" s="60" customFormat="1">
      <c r="B73" s="77"/>
      <c r="C73" s="78"/>
      <c r="D73" s="79"/>
      <c r="E73" s="78"/>
      <c r="F73" s="64"/>
      <c r="G73" s="64"/>
      <c r="H73" s="65"/>
      <c r="I73" s="65"/>
      <c r="J73" s="65"/>
      <c r="K73" s="65"/>
      <c r="L73" s="64"/>
      <c r="M73" s="64"/>
      <c r="N73" s="64"/>
      <c r="O73" s="66"/>
      <c r="P73" s="67"/>
      <c r="Q73" s="67"/>
    </row>
    <row r="74" spans="2:18" s="60" customFormat="1">
      <c r="B74" s="77"/>
      <c r="C74" s="78"/>
      <c r="D74" s="79"/>
      <c r="E74" s="78"/>
      <c r="F74" s="64"/>
      <c r="G74" s="64"/>
      <c r="H74" s="65"/>
      <c r="I74" s="65"/>
      <c r="J74" s="65"/>
      <c r="K74" s="65"/>
      <c r="L74" s="64"/>
      <c r="M74" s="64"/>
      <c r="N74" s="64"/>
      <c r="O74" s="66"/>
      <c r="P74" s="67"/>
      <c r="Q74" s="67"/>
    </row>
    <row r="75" spans="2:18" s="60" customFormat="1">
      <c r="B75" s="77"/>
      <c r="C75" s="78"/>
      <c r="D75" s="79"/>
      <c r="E75" s="78"/>
      <c r="F75" s="64"/>
      <c r="G75" s="64"/>
      <c r="H75" s="65"/>
      <c r="I75" s="65"/>
      <c r="J75" s="65"/>
      <c r="K75" s="65"/>
      <c r="L75" s="64"/>
      <c r="M75" s="64"/>
      <c r="N75" s="64"/>
      <c r="O75" s="66"/>
      <c r="P75" s="67"/>
      <c r="Q75" s="67"/>
    </row>
    <row r="76" spans="2:18" s="60" customFormat="1">
      <c r="B76" s="77"/>
      <c r="C76" s="78"/>
      <c r="D76" s="79"/>
      <c r="E76" s="78"/>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6" priority="1">
      <formula>"($C$31&gt;0.9)"</formula>
    </cfRule>
    <cfRule type="cellIs" dxfId="25" priority="2" operator="between">
      <formula>"$C$31=0.6"</formula>
      <formula>"$C$31=0.89"</formula>
    </cfRule>
    <cfRule type="expression" dxfId="24"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74803149606299213" bottom="0.74803149606299213" header="0.31496062992125984" footer="0.31496062992125984"/>
  <pageSetup paperSize="5" scale="60" orientation="landscape" r:id="rId1"/>
  <headerFooter alignWithMargins="0">
    <oddFooter>&amp;CPàgina &amp;P de &amp;N</oddFooter>
  </headerFooter>
  <rowBreaks count="1" manualBreakCount="1">
    <brk id="21" max="14" man="1"/>
  </rowBreaks>
  <drawing r:id="rId2"/>
  <legacyDrawing r:id="rId3"/>
</worksheet>
</file>

<file path=xl/worksheets/sheet5.xml><?xml version="1.0" encoding="utf-8"?>
<worksheet xmlns="http://schemas.openxmlformats.org/spreadsheetml/2006/main" xmlns:r="http://schemas.openxmlformats.org/officeDocument/2006/relationships">
  <dimension ref="A1:T84"/>
  <sheetViews>
    <sheetView view="pageBreakPreview" topLeftCell="A12" zoomScale="80" zoomScaleNormal="100" zoomScaleSheetLayoutView="80" workbookViewId="0">
      <selection activeCell="D20" sqref="D20"/>
    </sheetView>
  </sheetViews>
  <sheetFormatPr baseColWidth="10" defaultRowHeight="12.75"/>
  <cols>
    <col min="1" max="1" width="4.14062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2015</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73</v>
      </c>
      <c r="D7" s="175"/>
      <c r="E7" s="7" t="s">
        <v>11</v>
      </c>
      <c r="F7" s="171" t="s">
        <v>87</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75</v>
      </c>
      <c r="D9" s="175"/>
      <c r="E9" s="7" t="s">
        <v>14</v>
      </c>
      <c r="F9" s="173" t="s">
        <v>76</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160</v>
      </c>
      <c r="D11" s="175"/>
      <c r="E11" s="7" t="s">
        <v>17</v>
      </c>
      <c r="F11" s="177" t="s">
        <v>90</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161</v>
      </c>
      <c r="D13" s="175"/>
      <c r="E13" s="7" t="s">
        <v>20</v>
      </c>
      <c r="F13" s="178" t="s">
        <v>162</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166</v>
      </c>
      <c r="D15" s="181"/>
      <c r="E15" s="22" t="s">
        <v>22</v>
      </c>
      <c r="F15" s="178" t="s">
        <v>167</v>
      </c>
      <c r="G15" s="179"/>
      <c r="H15" s="179"/>
      <c r="I15" s="179"/>
      <c r="J15" s="179"/>
      <c r="K15" s="179"/>
      <c r="L15" s="179"/>
      <c r="M15" s="179"/>
      <c r="N15" s="179"/>
      <c r="O15" s="180"/>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86" t="s">
        <v>30</v>
      </c>
      <c r="E19" s="26" t="s">
        <v>31</v>
      </c>
      <c r="F19" s="26" t="s">
        <v>32</v>
      </c>
      <c r="G19" s="26" t="s">
        <v>33</v>
      </c>
      <c r="H19" s="196"/>
      <c r="I19" s="196"/>
      <c r="J19" s="197"/>
      <c r="K19" s="197"/>
    </row>
    <row r="20" spans="2:11" ht="140.25" customHeight="1">
      <c r="B20" s="142" t="s">
        <v>168</v>
      </c>
      <c r="C20" s="145">
        <v>0.25</v>
      </c>
      <c r="D20" s="144" t="s">
        <v>169</v>
      </c>
      <c r="E20" s="30">
        <v>100</v>
      </c>
      <c r="F20" s="30" t="s">
        <v>80</v>
      </c>
      <c r="G20" s="143" t="s">
        <v>170</v>
      </c>
      <c r="H20" s="73"/>
      <c r="I20" s="33"/>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t="s">
        <v>82</v>
      </c>
      <c r="C26" s="39"/>
      <c r="D26" s="40"/>
      <c r="E26" s="40"/>
      <c r="F26" s="40"/>
      <c r="G26" s="40"/>
      <c r="H26" s="41"/>
    </row>
    <row r="27" spans="2:11" ht="51.75" customHeight="1" thickBot="1">
      <c r="B27" s="42" t="s">
        <v>46</v>
      </c>
      <c r="C27" s="43">
        <f>E20</f>
        <v>100</v>
      </c>
      <c r="D27" s="44">
        <f>E20</f>
        <v>100</v>
      </c>
      <c r="E27" s="44">
        <f>E20</f>
        <v>100</v>
      </c>
      <c r="F27" s="44">
        <f>E20</f>
        <v>100</v>
      </c>
      <c r="G27" s="44">
        <f>E20</f>
        <v>100</v>
      </c>
      <c r="H27" s="44">
        <f>E20</f>
        <v>100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85"/>
      <c r="K34" s="85"/>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29.25" customHeight="1">
      <c r="A37" s="1"/>
      <c r="B37" s="1"/>
      <c r="C37" s="1"/>
      <c r="D37" s="1"/>
      <c r="E37" s="1"/>
      <c r="F37" s="203"/>
      <c r="G37" s="210"/>
      <c r="H37" s="211"/>
      <c r="I37" s="211"/>
      <c r="J37" s="211"/>
      <c r="K37" s="212"/>
      <c r="L37" s="219"/>
      <c r="M37" s="220"/>
      <c r="N37" s="220"/>
      <c r="O37" s="221"/>
      <c r="P37" s="1"/>
      <c r="Q37" s="1"/>
    </row>
    <row r="38" spans="1:17" ht="12.75" customHeight="1">
      <c r="A38" s="1"/>
      <c r="B38" s="1"/>
      <c r="C38" s="1"/>
      <c r="D38" s="1"/>
      <c r="E38" s="1"/>
      <c r="F38" s="203" t="s">
        <v>55</v>
      </c>
      <c r="G38" s="204"/>
      <c r="H38" s="205"/>
      <c r="I38" s="205"/>
      <c r="J38" s="205"/>
      <c r="K38" s="206"/>
      <c r="L38" s="222"/>
      <c r="M38" s="222"/>
      <c r="N38" s="222"/>
      <c r="O38" s="222"/>
      <c r="P38" s="1"/>
      <c r="Q38" s="1"/>
    </row>
    <row r="39" spans="1:17">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c r="A41" s="1"/>
      <c r="B41" s="1"/>
      <c r="C41" s="1"/>
      <c r="D41" s="1"/>
      <c r="E41" s="1"/>
      <c r="F41" s="203" t="s">
        <v>56</v>
      </c>
      <c r="G41" s="204"/>
      <c r="H41" s="205"/>
      <c r="I41" s="205"/>
      <c r="J41" s="205"/>
      <c r="K41" s="206"/>
      <c r="L41" s="204"/>
      <c r="M41" s="205"/>
      <c r="N41" s="205"/>
      <c r="O41" s="206"/>
      <c r="P41" s="1"/>
      <c r="Q41" s="1"/>
    </row>
    <row r="42" spans="1:17" ht="71.25" customHeight="1">
      <c r="A42" s="1"/>
      <c r="B42" s="1"/>
      <c r="C42" s="1"/>
      <c r="D42" s="1"/>
      <c r="E42" s="1"/>
      <c r="F42" s="203"/>
      <c r="G42" s="207"/>
      <c r="H42" s="208"/>
      <c r="I42" s="208"/>
      <c r="J42" s="208"/>
      <c r="K42" s="209"/>
      <c r="L42" s="207"/>
      <c r="M42" s="208"/>
      <c r="N42" s="208"/>
      <c r="O42" s="209"/>
      <c r="P42" s="1"/>
      <c r="Q42" s="1"/>
    </row>
    <row r="43" spans="1:17" ht="39.75" hidden="1" customHeight="1">
      <c r="A43" s="1"/>
      <c r="B43" s="1"/>
      <c r="C43" s="1"/>
      <c r="D43" s="1"/>
      <c r="E43" s="1"/>
      <c r="F43" s="203"/>
      <c r="G43" s="210"/>
      <c r="H43" s="211"/>
      <c r="I43" s="211"/>
      <c r="J43" s="211"/>
      <c r="K43" s="212"/>
      <c r="L43" s="210"/>
      <c r="M43" s="211"/>
      <c r="N43" s="211"/>
      <c r="O43" s="212"/>
      <c r="P43" s="1"/>
      <c r="Q43" s="1"/>
    </row>
    <row r="44" spans="1:17">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ht="32.25" customHeight="1">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ht="19.5" customHeight="1">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38"/>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84" t="s">
        <v>66</v>
      </c>
      <c r="G56" s="84" t="s">
        <v>65</v>
      </c>
      <c r="H56" s="59" t="s">
        <v>67</v>
      </c>
      <c r="I56" s="59" t="s">
        <v>67</v>
      </c>
      <c r="J56" s="59" t="s">
        <v>66</v>
      </c>
      <c r="K56" s="59" t="s">
        <v>68</v>
      </c>
      <c r="L56" s="84" t="s">
        <v>69</v>
      </c>
      <c r="M56" s="84" t="s">
        <v>70</v>
      </c>
      <c r="N56" s="84" t="s">
        <v>71</v>
      </c>
      <c r="O56" s="196"/>
      <c r="P56" s="1"/>
      <c r="Q56" s="1"/>
    </row>
    <row r="57" spans="1:17" s="60" customFormat="1" ht="51" customHeight="1">
      <c r="B57" s="61"/>
      <c r="C57" s="62"/>
      <c r="D57" s="63"/>
      <c r="E57" s="62"/>
      <c r="F57" s="64"/>
      <c r="G57" s="64"/>
      <c r="H57" s="65"/>
      <c r="I57" s="65"/>
      <c r="J57" s="65"/>
      <c r="K57" s="65"/>
      <c r="L57" s="64"/>
      <c r="M57" s="64"/>
      <c r="N57" s="64"/>
      <c r="O57" s="66"/>
      <c r="P57" s="67"/>
      <c r="Q57" s="67"/>
    </row>
    <row r="58" spans="1:17" s="60" customFormat="1" ht="43.5" customHeight="1">
      <c r="B58" s="61"/>
      <c r="C58" s="62"/>
      <c r="D58" s="63"/>
      <c r="E58" s="62"/>
      <c r="F58" s="64"/>
      <c r="G58" s="64"/>
      <c r="H58" s="65"/>
      <c r="I58" s="65"/>
      <c r="J58" s="65"/>
      <c r="K58" s="65"/>
      <c r="L58" s="64"/>
      <c r="M58" s="64"/>
      <c r="N58" s="64"/>
      <c r="O58" s="66"/>
      <c r="P58" s="67"/>
      <c r="Q58" s="67"/>
    </row>
    <row r="59" spans="1:17" s="60" customFormat="1" ht="70.5" customHeight="1">
      <c r="B59" s="61"/>
      <c r="C59" s="62"/>
      <c r="D59" s="63"/>
      <c r="E59" s="62"/>
      <c r="F59" s="64"/>
      <c r="G59" s="64"/>
      <c r="H59" s="65"/>
      <c r="I59" s="65"/>
      <c r="J59" s="65"/>
      <c r="K59" s="65"/>
      <c r="L59" s="64"/>
      <c r="M59" s="64"/>
      <c r="N59" s="64"/>
      <c r="O59" s="66"/>
      <c r="P59" s="67"/>
      <c r="Q59" s="67"/>
    </row>
    <row r="60" spans="1:17" s="60" customFormat="1" ht="48" customHeight="1">
      <c r="B60" s="61"/>
      <c r="C60" s="62"/>
      <c r="D60" s="63"/>
      <c r="E60" s="62"/>
      <c r="F60" s="64"/>
      <c r="G60" s="64"/>
      <c r="H60" s="65"/>
      <c r="I60" s="65"/>
      <c r="J60" s="65"/>
      <c r="K60" s="65"/>
      <c r="L60" s="64"/>
      <c r="M60" s="64"/>
      <c r="N60" s="64"/>
      <c r="O60" s="66"/>
      <c r="P60" s="67"/>
      <c r="Q60" s="67"/>
    </row>
    <row r="61" spans="1:17" s="60" customFormat="1">
      <c r="B61" s="61"/>
      <c r="C61" s="62"/>
      <c r="D61" s="63"/>
      <c r="E61" s="62"/>
      <c r="F61" s="64"/>
      <c r="G61" s="64"/>
      <c r="H61" s="65"/>
      <c r="I61" s="65"/>
      <c r="J61" s="65"/>
      <c r="K61" s="65"/>
      <c r="L61" s="64"/>
      <c r="M61" s="64"/>
      <c r="N61" s="64"/>
      <c r="O61" s="66"/>
      <c r="P61" s="67"/>
      <c r="Q61" s="67"/>
    </row>
    <row r="62" spans="1:17" s="60" customFormat="1">
      <c r="B62" s="61"/>
      <c r="C62" s="62"/>
      <c r="D62" s="63"/>
      <c r="E62" s="62"/>
      <c r="F62" s="64"/>
      <c r="G62" s="64"/>
      <c r="H62" s="65"/>
      <c r="I62" s="65"/>
      <c r="J62" s="65"/>
      <c r="K62" s="65"/>
      <c r="L62" s="64"/>
      <c r="M62" s="64"/>
      <c r="N62" s="64"/>
      <c r="O62" s="66"/>
      <c r="P62" s="67"/>
      <c r="Q62" s="67"/>
    </row>
    <row r="63" spans="1:17" s="60" customFormat="1">
      <c r="B63" s="61"/>
      <c r="C63" s="62"/>
      <c r="D63" s="63"/>
      <c r="E63" s="62"/>
      <c r="F63" s="64"/>
      <c r="G63" s="64"/>
      <c r="H63" s="65"/>
      <c r="I63" s="65"/>
      <c r="J63" s="65"/>
      <c r="K63" s="65"/>
      <c r="L63" s="64"/>
      <c r="M63" s="64"/>
      <c r="N63" s="64"/>
      <c r="O63" s="66"/>
      <c r="P63" s="67"/>
      <c r="Q63" s="67"/>
    </row>
    <row r="64" spans="1:17" s="60" customFormat="1">
      <c r="B64" s="61"/>
      <c r="C64" s="62"/>
      <c r="D64" s="63"/>
      <c r="E64" s="62"/>
      <c r="F64" s="64"/>
      <c r="G64" s="64"/>
      <c r="H64" s="65"/>
      <c r="I64" s="65"/>
      <c r="J64" s="65"/>
      <c r="K64" s="65"/>
      <c r="L64" s="64"/>
      <c r="M64" s="64"/>
      <c r="N64" s="64"/>
      <c r="O64" s="66"/>
      <c r="P64" s="67"/>
      <c r="Q64" s="67"/>
    </row>
    <row r="65" spans="2:18" s="60" customForma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3" priority="1">
      <formula>"($C$31&gt;0.9)"</formula>
    </cfRule>
    <cfRule type="cellIs" dxfId="22" priority="2" operator="between">
      <formula>"$C$31=0.6"</formula>
      <formula>"$C$31=0.89"</formula>
    </cfRule>
    <cfRule type="expression" dxfId="21"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74803149606299213" bottom="0.74803149606299213" header="0.31496062992125984" footer="0.31496062992125984"/>
  <pageSetup paperSize="5" scale="62" orientation="landscape" r:id="rId1"/>
  <headerFooter alignWithMargins="0">
    <oddFooter>&amp;CPàgina &amp;P de &amp;N</oddFooter>
  </headerFooter>
  <rowBreaks count="1" manualBreakCount="1">
    <brk id="21" max="14" man="1"/>
  </rowBreaks>
  <drawing r:id="rId2"/>
  <legacyDrawing r:id="rId3"/>
</worksheet>
</file>

<file path=xl/worksheets/sheet6.xml><?xml version="1.0" encoding="utf-8"?>
<worksheet xmlns="http://schemas.openxmlformats.org/spreadsheetml/2006/main" xmlns:r="http://schemas.openxmlformats.org/officeDocument/2006/relationships">
  <dimension ref="A1:T84"/>
  <sheetViews>
    <sheetView view="pageBreakPreview" topLeftCell="A13" zoomScale="80" zoomScaleNormal="100" zoomScaleSheetLayoutView="80" workbookViewId="0">
      <selection activeCell="I20" sqref="I20"/>
    </sheetView>
  </sheetViews>
  <sheetFormatPr baseColWidth="10" defaultRowHeight="12.75"/>
  <cols>
    <col min="1" max="1" width="4.14062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2015</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73</v>
      </c>
      <c r="D7" s="175"/>
      <c r="E7" s="7" t="s">
        <v>11</v>
      </c>
      <c r="F7" s="171" t="s">
        <v>74</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75</v>
      </c>
      <c r="D9" s="175"/>
      <c r="E9" s="7" t="s">
        <v>14</v>
      </c>
      <c r="F9" s="173" t="s">
        <v>76</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77</v>
      </c>
      <c r="D11" s="175"/>
      <c r="E11" s="7" t="s">
        <v>17</v>
      </c>
      <c r="F11" s="177" t="s">
        <v>78</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79</v>
      </c>
      <c r="D13" s="175"/>
      <c r="E13" s="7" t="s">
        <v>20</v>
      </c>
      <c r="F13" s="178" t="s">
        <v>83</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127</v>
      </c>
      <c r="D15" s="181"/>
      <c r="E15" s="22" t="s">
        <v>22</v>
      </c>
      <c r="F15" s="182" t="s">
        <v>84</v>
      </c>
      <c r="G15" s="183"/>
      <c r="H15" s="183"/>
      <c r="I15" s="183"/>
      <c r="J15" s="183"/>
      <c r="K15" s="183"/>
      <c r="L15" s="183"/>
      <c r="M15" s="183"/>
      <c r="N15" s="183"/>
      <c r="O15" s="184"/>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25" t="s">
        <v>30</v>
      </c>
      <c r="E19" s="26" t="s">
        <v>31</v>
      </c>
      <c r="F19" s="26" t="s">
        <v>32</v>
      </c>
      <c r="G19" s="26" t="s">
        <v>33</v>
      </c>
      <c r="H19" s="196"/>
      <c r="I19" s="196"/>
      <c r="J19" s="197"/>
      <c r="K19" s="197"/>
    </row>
    <row r="20" spans="2:11" ht="126.75" customHeight="1">
      <c r="B20" s="27" t="s">
        <v>85</v>
      </c>
      <c r="C20" s="28">
        <v>0.25</v>
      </c>
      <c r="D20" s="29" t="s">
        <v>86</v>
      </c>
      <c r="E20" s="30">
        <v>100</v>
      </c>
      <c r="F20" s="30" t="s">
        <v>80</v>
      </c>
      <c r="G20" s="31" t="s">
        <v>81</v>
      </c>
      <c r="H20" s="73"/>
      <c r="I20" s="33"/>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t="s">
        <v>82</v>
      </c>
      <c r="C26" s="39"/>
      <c r="D26" s="40"/>
      <c r="E26" s="40"/>
      <c r="F26" s="40"/>
      <c r="G26" s="40"/>
      <c r="H26" s="41"/>
    </row>
    <row r="27" spans="2:11" ht="51.75" customHeight="1" thickBot="1">
      <c r="B27" s="42" t="s">
        <v>46</v>
      </c>
      <c r="C27" s="43">
        <f>E20</f>
        <v>100</v>
      </c>
      <c r="D27" s="44">
        <f>E20</f>
        <v>100</v>
      </c>
      <c r="E27" s="44">
        <f>E20</f>
        <v>100</v>
      </c>
      <c r="F27" s="44">
        <f>E20</f>
        <v>100</v>
      </c>
      <c r="G27" s="44">
        <f>E20</f>
        <v>100</v>
      </c>
      <c r="H27" s="44">
        <f>E20</f>
        <v>100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54"/>
      <c r="K34" s="54"/>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29.25" customHeight="1">
      <c r="A37" s="1"/>
      <c r="B37" s="1"/>
      <c r="C37" s="1"/>
      <c r="D37" s="1"/>
      <c r="E37" s="1"/>
      <c r="F37" s="203"/>
      <c r="G37" s="210"/>
      <c r="H37" s="211"/>
      <c r="I37" s="211"/>
      <c r="J37" s="211"/>
      <c r="K37" s="212"/>
      <c r="L37" s="219"/>
      <c r="M37" s="220"/>
      <c r="N37" s="220"/>
      <c r="O37" s="221"/>
      <c r="P37" s="1"/>
      <c r="Q37" s="1"/>
    </row>
    <row r="38" spans="1:17" ht="12.75" customHeight="1">
      <c r="A38" s="1"/>
      <c r="B38" s="1"/>
      <c r="C38" s="1"/>
      <c r="D38" s="1"/>
      <c r="E38" s="1"/>
      <c r="F38" s="203" t="s">
        <v>55</v>
      </c>
      <c r="G38" s="204"/>
      <c r="H38" s="205"/>
      <c r="I38" s="205"/>
      <c r="J38" s="205"/>
      <c r="K38" s="206"/>
      <c r="L38" s="222"/>
      <c r="M38" s="222"/>
      <c r="N38" s="222"/>
      <c r="O38" s="222"/>
      <c r="P38" s="1"/>
      <c r="Q38" s="1"/>
    </row>
    <row r="39" spans="1:17">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c r="A41" s="1"/>
      <c r="B41" s="1"/>
      <c r="C41" s="1"/>
      <c r="D41" s="1"/>
      <c r="E41" s="1"/>
      <c r="F41" s="203" t="s">
        <v>56</v>
      </c>
      <c r="G41" s="204"/>
      <c r="H41" s="205"/>
      <c r="I41" s="205"/>
      <c r="J41" s="205"/>
      <c r="K41" s="206"/>
      <c r="L41" s="204"/>
      <c r="M41" s="205"/>
      <c r="N41" s="205"/>
      <c r="O41" s="206"/>
      <c r="P41" s="1"/>
      <c r="Q41" s="1"/>
    </row>
    <row r="42" spans="1:17" ht="71.25" customHeight="1">
      <c r="A42" s="1"/>
      <c r="B42" s="1"/>
      <c r="C42" s="1"/>
      <c r="D42" s="1"/>
      <c r="E42" s="1"/>
      <c r="F42" s="203"/>
      <c r="G42" s="207"/>
      <c r="H42" s="208"/>
      <c r="I42" s="208"/>
      <c r="J42" s="208"/>
      <c r="K42" s="209"/>
      <c r="L42" s="207"/>
      <c r="M42" s="208"/>
      <c r="N42" s="208"/>
      <c r="O42" s="209"/>
      <c r="P42" s="1"/>
      <c r="Q42" s="1"/>
    </row>
    <row r="43" spans="1:17" ht="39.75" hidden="1" customHeight="1">
      <c r="A43" s="1"/>
      <c r="B43" s="1"/>
      <c r="C43" s="1"/>
      <c r="D43" s="1"/>
      <c r="E43" s="1"/>
      <c r="F43" s="203"/>
      <c r="G43" s="210"/>
      <c r="H43" s="211"/>
      <c r="I43" s="211"/>
      <c r="J43" s="211"/>
      <c r="K43" s="212"/>
      <c r="L43" s="210"/>
      <c r="M43" s="211"/>
      <c r="N43" s="211"/>
      <c r="O43" s="212"/>
      <c r="P43" s="1"/>
      <c r="Q43" s="1"/>
    </row>
    <row r="44" spans="1:17">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ht="32.25" customHeight="1">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ht="19.5" customHeight="1">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38"/>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58" t="s">
        <v>66</v>
      </c>
      <c r="G56" s="58" t="s">
        <v>65</v>
      </c>
      <c r="H56" s="59" t="s">
        <v>67</v>
      </c>
      <c r="I56" s="59" t="s">
        <v>67</v>
      </c>
      <c r="J56" s="59" t="s">
        <v>66</v>
      </c>
      <c r="K56" s="59" t="s">
        <v>68</v>
      </c>
      <c r="L56" s="58" t="s">
        <v>69</v>
      </c>
      <c r="M56" s="58" t="s">
        <v>70</v>
      </c>
      <c r="N56" s="58" t="s">
        <v>71</v>
      </c>
      <c r="O56" s="196"/>
      <c r="P56" s="1"/>
      <c r="Q56" s="1"/>
    </row>
    <row r="57" spans="1:17" s="60" customFormat="1" ht="51" customHeight="1">
      <c r="B57" s="61"/>
      <c r="C57" s="62"/>
      <c r="D57" s="63"/>
      <c r="E57" s="62"/>
      <c r="F57" s="64"/>
      <c r="G57" s="64"/>
      <c r="H57" s="65"/>
      <c r="I57" s="65"/>
      <c r="J57" s="65"/>
      <c r="K57" s="65"/>
      <c r="L57" s="64"/>
      <c r="M57" s="64"/>
      <c r="N57" s="64"/>
      <c r="O57" s="66"/>
      <c r="P57" s="67"/>
      <c r="Q57" s="67"/>
    </row>
    <row r="58" spans="1:17" s="60" customFormat="1" ht="43.5" customHeight="1">
      <c r="B58" s="61"/>
      <c r="C58" s="62"/>
      <c r="D58" s="63"/>
      <c r="E58" s="62"/>
      <c r="F58" s="64"/>
      <c r="G58" s="64"/>
      <c r="H58" s="65"/>
      <c r="I58" s="65"/>
      <c r="J58" s="65"/>
      <c r="K58" s="65"/>
      <c r="L58" s="64"/>
      <c r="M58" s="64"/>
      <c r="N58" s="64"/>
      <c r="O58" s="66"/>
      <c r="P58" s="67"/>
      <c r="Q58" s="67"/>
    </row>
    <row r="59" spans="1:17" s="60" customFormat="1" ht="70.5" customHeight="1">
      <c r="B59" s="61"/>
      <c r="C59" s="62"/>
      <c r="D59" s="63"/>
      <c r="E59" s="62"/>
      <c r="F59" s="64"/>
      <c r="G59" s="64"/>
      <c r="H59" s="65"/>
      <c r="I59" s="65"/>
      <c r="J59" s="65"/>
      <c r="K59" s="65"/>
      <c r="L59" s="64"/>
      <c r="M59" s="64"/>
      <c r="N59" s="64"/>
      <c r="O59" s="66"/>
      <c r="P59" s="67"/>
      <c r="Q59" s="67"/>
    </row>
    <row r="60" spans="1:17" s="60" customFormat="1" ht="48" customHeight="1">
      <c r="B60" s="61"/>
      <c r="C60" s="62"/>
      <c r="D60" s="63"/>
      <c r="E60" s="62"/>
      <c r="F60" s="64"/>
      <c r="G60" s="64"/>
      <c r="H60" s="65"/>
      <c r="I60" s="65"/>
      <c r="J60" s="65"/>
      <c r="K60" s="65"/>
      <c r="L60" s="64"/>
      <c r="M60" s="64"/>
      <c r="N60" s="64"/>
      <c r="O60" s="66"/>
      <c r="P60" s="67"/>
      <c r="Q60" s="67"/>
    </row>
    <row r="61" spans="1:17" s="60" customFormat="1">
      <c r="B61" s="61"/>
      <c r="C61" s="62"/>
      <c r="D61" s="63"/>
      <c r="E61" s="62"/>
      <c r="F61" s="64"/>
      <c r="G61" s="64"/>
      <c r="H61" s="65"/>
      <c r="I61" s="65"/>
      <c r="J61" s="65"/>
      <c r="K61" s="65"/>
      <c r="L61" s="64"/>
      <c r="M61" s="64"/>
      <c r="N61" s="64"/>
      <c r="O61" s="66"/>
      <c r="P61" s="67"/>
      <c r="Q61" s="67"/>
    </row>
    <row r="62" spans="1:17" s="60" customFormat="1">
      <c r="B62" s="61"/>
      <c r="C62" s="62"/>
      <c r="D62" s="63"/>
      <c r="E62" s="62"/>
      <c r="F62" s="64"/>
      <c r="G62" s="64"/>
      <c r="H62" s="65"/>
      <c r="I62" s="65"/>
      <c r="J62" s="65"/>
      <c r="K62" s="65"/>
      <c r="L62" s="64"/>
      <c r="M62" s="64"/>
      <c r="N62" s="64"/>
      <c r="O62" s="66"/>
      <c r="P62" s="67"/>
      <c r="Q62" s="67"/>
    </row>
    <row r="63" spans="1:17" s="60" customFormat="1">
      <c r="B63" s="61"/>
      <c r="C63" s="62"/>
      <c r="D63" s="63"/>
      <c r="E63" s="62"/>
      <c r="F63" s="64"/>
      <c r="G63" s="64"/>
      <c r="H63" s="65"/>
      <c r="I63" s="65"/>
      <c r="J63" s="65"/>
      <c r="K63" s="65"/>
      <c r="L63" s="64"/>
      <c r="M63" s="64"/>
      <c r="N63" s="64"/>
      <c r="O63" s="66"/>
      <c r="P63" s="67"/>
      <c r="Q63" s="67"/>
    </row>
    <row r="64" spans="1:17" s="60" customFormat="1">
      <c r="B64" s="61"/>
      <c r="C64" s="62"/>
      <c r="D64" s="63"/>
      <c r="E64" s="62"/>
      <c r="F64" s="64"/>
      <c r="G64" s="64"/>
      <c r="H64" s="65"/>
      <c r="I64" s="65"/>
      <c r="J64" s="65"/>
      <c r="K64" s="65"/>
      <c r="L64" s="64"/>
      <c r="M64" s="64"/>
      <c r="N64" s="64"/>
      <c r="O64" s="66"/>
      <c r="P64" s="67"/>
      <c r="Q64" s="67"/>
    </row>
    <row r="65" spans="2:18" s="60" customForma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20" priority="1">
      <formula>"($C$31&gt;0.9)"</formula>
    </cfRule>
    <cfRule type="cellIs" dxfId="19" priority="2" operator="between">
      <formula>"$C$31=0.6"</formula>
      <formula>"$C$31=0.89"</formula>
    </cfRule>
    <cfRule type="expression" dxfId="18"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74803149606299213" bottom="0.74803149606299213" header="0.31496062992125984" footer="0.31496062992125984"/>
  <pageSetup paperSize="5" scale="62" orientation="landscape" r:id="rId1"/>
  <headerFooter alignWithMargins="0">
    <oddFooter>&amp;CPàgina &amp;P de &amp;N</oddFooter>
  </headerFooter>
  <rowBreaks count="1" manualBreakCount="1">
    <brk id="21" max="14" man="1"/>
  </rowBreaks>
  <drawing r:id="rId2"/>
  <legacyDrawing r:id="rId3"/>
</worksheet>
</file>

<file path=xl/worksheets/sheet7.xml><?xml version="1.0" encoding="utf-8"?>
<worksheet xmlns="http://schemas.openxmlformats.org/spreadsheetml/2006/main" xmlns:r="http://schemas.openxmlformats.org/officeDocument/2006/relationships">
  <dimension ref="A1:T84"/>
  <sheetViews>
    <sheetView view="pageBreakPreview" topLeftCell="A10" zoomScale="80" zoomScaleNormal="100" zoomScaleSheetLayoutView="80" workbookViewId="0">
      <selection activeCell="G20" sqref="G20"/>
    </sheetView>
  </sheetViews>
  <sheetFormatPr baseColWidth="10" defaultRowHeight="12.75"/>
  <cols>
    <col min="1" max="1" width="4.14062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2015</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73</v>
      </c>
      <c r="D7" s="175"/>
      <c r="E7" s="7" t="s">
        <v>11</v>
      </c>
      <c r="F7" s="171" t="s">
        <v>74</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75</v>
      </c>
      <c r="D9" s="175"/>
      <c r="E9" s="7" t="s">
        <v>14</v>
      </c>
      <c r="F9" s="173" t="s">
        <v>76</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77</v>
      </c>
      <c r="D11" s="175"/>
      <c r="E11" s="7" t="s">
        <v>17</v>
      </c>
      <c r="F11" s="177" t="s">
        <v>78</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95</v>
      </c>
      <c r="D13" s="175"/>
      <c r="E13" s="7" t="s">
        <v>20</v>
      </c>
      <c r="F13" s="178" t="s">
        <v>94</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66" customHeight="1">
      <c r="B15" s="21" t="s">
        <v>21</v>
      </c>
      <c r="C15" s="181" t="s">
        <v>171</v>
      </c>
      <c r="D15" s="181"/>
      <c r="E15" s="22" t="s">
        <v>22</v>
      </c>
      <c r="F15" s="182" t="s">
        <v>172</v>
      </c>
      <c r="G15" s="183"/>
      <c r="H15" s="183"/>
      <c r="I15" s="183"/>
      <c r="J15" s="183"/>
      <c r="K15" s="183"/>
      <c r="L15" s="183"/>
      <c r="M15" s="183"/>
      <c r="N15" s="183"/>
      <c r="O15" s="184"/>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25" t="s">
        <v>30</v>
      </c>
      <c r="E19" s="26" t="s">
        <v>31</v>
      </c>
      <c r="F19" s="26" t="s">
        <v>32</v>
      </c>
      <c r="G19" s="26" t="s">
        <v>33</v>
      </c>
      <c r="H19" s="196"/>
      <c r="I19" s="196"/>
      <c r="J19" s="197"/>
      <c r="K19" s="197"/>
    </row>
    <row r="20" spans="2:11" ht="126.75" customHeight="1">
      <c r="B20" s="27" t="s">
        <v>128</v>
      </c>
      <c r="C20" s="28">
        <v>0.25</v>
      </c>
      <c r="D20" s="144" t="s">
        <v>173</v>
      </c>
      <c r="E20" s="30">
        <v>100</v>
      </c>
      <c r="F20" s="30" t="s">
        <v>80</v>
      </c>
      <c r="G20" s="143" t="s">
        <v>174</v>
      </c>
      <c r="H20" s="73"/>
      <c r="I20" s="33"/>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c r="C26" s="39"/>
      <c r="D26" s="40"/>
      <c r="E26" s="40"/>
      <c r="F26" s="40"/>
      <c r="G26" s="40"/>
      <c r="H26" s="41"/>
    </row>
    <row r="27" spans="2:11" ht="51.75" customHeight="1" thickBot="1">
      <c r="B27" s="42" t="s">
        <v>46</v>
      </c>
      <c r="C27" s="43">
        <f>E20</f>
        <v>100</v>
      </c>
      <c r="D27" s="44">
        <f>E20</f>
        <v>100</v>
      </c>
      <c r="E27" s="44">
        <f>E20</f>
        <v>100</v>
      </c>
      <c r="F27" s="44">
        <f>E20</f>
        <v>100</v>
      </c>
      <c r="G27" s="44">
        <f>E20</f>
        <v>100</v>
      </c>
      <c r="H27" s="44">
        <f>E20</f>
        <v>100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54"/>
      <c r="K34" s="54"/>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29.25" customHeight="1">
      <c r="A37" s="1"/>
      <c r="B37" s="1"/>
      <c r="C37" s="1"/>
      <c r="D37" s="1"/>
      <c r="E37" s="1"/>
      <c r="F37" s="203"/>
      <c r="G37" s="210"/>
      <c r="H37" s="211"/>
      <c r="I37" s="211"/>
      <c r="J37" s="211"/>
      <c r="K37" s="212"/>
      <c r="L37" s="219"/>
      <c r="M37" s="220"/>
      <c r="N37" s="220"/>
      <c r="O37" s="221"/>
      <c r="P37" s="1"/>
      <c r="Q37" s="1"/>
    </row>
    <row r="38" spans="1:17" ht="12.75" customHeight="1">
      <c r="A38" s="1"/>
      <c r="B38" s="1"/>
      <c r="C38" s="1"/>
      <c r="D38" s="1"/>
      <c r="E38" s="1"/>
      <c r="F38" s="203" t="s">
        <v>55</v>
      </c>
      <c r="G38" s="204"/>
      <c r="H38" s="205"/>
      <c r="I38" s="205"/>
      <c r="J38" s="205"/>
      <c r="K38" s="206"/>
      <c r="L38" s="222"/>
      <c r="M38" s="222"/>
      <c r="N38" s="222"/>
      <c r="O38" s="222"/>
      <c r="P38" s="1"/>
      <c r="Q38" s="1"/>
    </row>
    <row r="39" spans="1:17">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c r="A41" s="1"/>
      <c r="B41" s="1"/>
      <c r="C41" s="1"/>
      <c r="D41" s="1"/>
      <c r="E41" s="1"/>
      <c r="F41" s="203" t="s">
        <v>56</v>
      </c>
      <c r="G41" s="204"/>
      <c r="H41" s="205"/>
      <c r="I41" s="205"/>
      <c r="J41" s="205"/>
      <c r="K41" s="206"/>
      <c r="L41" s="204"/>
      <c r="M41" s="205"/>
      <c r="N41" s="205"/>
      <c r="O41" s="206"/>
      <c r="P41" s="1"/>
      <c r="Q41" s="1"/>
    </row>
    <row r="42" spans="1:17" ht="71.25" customHeight="1">
      <c r="A42" s="1"/>
      <c r="B42" s="1"/>
      <c r="C42" s="1"/>
      <c r="D42" s="1"/>
      <c r="E42" s="1"/>
      <c r="F42" s="203"/>
      <c r="G42" s="207"/>
      <c r="H42" s="208"/>
      <c r="I42" s="208"/>
      <c r="J42" s="208"/>
      <c r="K42" s="209"/>
      <c r="L42" s="207"/>
      <c r="M42" s="208"/>
      <c r="N42" s="208"/>
      <c r="O42" s="209"/>
      <c r="P42" s="1"/>
      <c r="Q42" s="1"/>
    </row>
    <row r="43" spans="1:17" ht="39.75" hidden="1" customHeight="1">
      <c r="A43" s="1"/>
      <c r="B43" s="1"/>
      <c r="C43" s="1"/>
      <c r="D43" s="1"/>
      <c r="E43" s="1"/>
      <c r="F43" s="203"/>
      <c r="G43" s="210"/>
      <c r="H43" s="211"/>
      <c r="I43" s="211"/>
      <c r="J43" s="211"/>
      <c r="K43" s="212"/>
      <c r="L43" s="210"/>
      <c r="M43" s="211"/>
      <c r="N43" s="211"/>
      <c r="O43" s="212"/>
      <c r="P43" s="1"/>
      <c r="Q43" s="1"/>
    </row>
    <row r="44" spans="1:17">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ht="32.25" customHeight="1">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ht="19.5" customHeight="1">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38"/>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58" t="s">
        <v>66</v>
      </c>
      <c r="G56" s="58" t="s">
        <v>65</v>
      </c>
      <c r="H56" s="59" t="s">
        <v>67</v>
      </c>
      <c r="I56" s="59" t="s">
        <v>67</v>
      </c>
      <c r="J56" s="59" t="s">
        <v>66</v>
      </c>
      <c r="K56" s="59" t="s">
        <v>68</v>
      </c>
      <c r="L56" s="58" t="s">
        <v>69</v>
      </c>
      <c r="M56" s="58" t="s">
        <v>70</v>
      </c>
      <c r="N56" s="58" t="s">
        <v>71</v>
      </c>
      <c r="O56" s="196"/>
      <c r="P56" s="1"/>
      <c r="Q56" s="1"/>
    </row>
    <row r="57" spans="1:17" s="60" customFormat="1" ht="51" customHeight="1">
      <c r="B57" s="61"/>
      <c r="C57" s="62"/>
      <c r="D57" s="63"/>
      <c r="E57" s="62"/>
      <c r="F57" s="64"/>
      <c r="G57" s="64"/>
      <c r="H57" s="65"/>
      <c r="I57" s="65"/>
      <c r="J57" s="65"/>
      <c r="K57" s="65"/>
      <c r="L57" s="64"/>
      <c r="M57" s="64"/>
      <c r="N57" s="64"/>
      <c r="O57" s="66"/>
      <c r="P57" s="67"/>
      <c r="Q57" s="67"/>
    </row>
    <row r="58" spans="1:17" s="60" customFormat="1" ht="43.5" customHeight="1">
      <c r="B58" s="61"/>
      <c r="C58" s="62"/>
      <c r="D58" s="63"/>
      <c r="E58" s="62"/>
      <c r="F58" s="64"/>
      <c r="G58" s="64"/>
      <c r="H58" s="65"/>
      <c r="I58" s="65"/>
      <c r="J58" s="65"/>
      <c r="K58" s="65"/>
      <c r="L58" s="64"/>
      <c r="M58" s="64"/>
      <c r="N58" s="64"/>
      <c r="O58" s="66"/>
      <c r="P58" s="67"/>
      <c r="Q58" s="67"/>
    </row>
    <row r="59" spans="1:17" s="60" customFormat="1" ht="70.5" customHeight="1">
      <c r="B59" s="61"/>
      <c r="C59" s="62"/>
      <c r="D59" s="63"/>
      <c r="E59" s="62"/>
      <c r="F59" s="64"/>
      <c r="G59" s="64"/>
      <c r="H59" s="65"/>
      <c r="I59" s="65"/>
      <c r="J59" s="65"/>
      <c r="K59" s="65"/>
      <c r="L59" s="64"/>
      <c r="M59" s="64"/>
      <c r="N59" s="64"/>
      <c r="O59" s="66"/>
      <c r="P59" s="67"/>
      <c r="Q59" s="67"/>
    </row>
    <row r="60" spans="1:17" s="60" customFormat="1" ht="48" customHeight="1">
      <c r="B60" s="61"/>
      <c r="C60" s="62"/>
      <c r="D60" s="63"/>
      <c r="E60" s="62"/>
      <c r="F60" s="64"/>
      <c r="G60" s="64"/>
      <c r="H60" s="65"/>
      <c r="I60" s="65"/>
      <c r="J60" s="65"/>
      <c r="K60" s="65"/>
      <c r="L60" s="64"/>
      <c r="M60" s="64"/>
      <c r="N60" s="64"/>
      <c r="O60" s="66"/>
      <c r="P60" s="67"/>
      <c r="Q60" s="67"/>
    </row>
    <row r="61" spans="1:17" s="60" customFormat="1">
      <c r="B61" s="61"/>
      <c r="C61" s="62"/>
      <c r="D61" s="63"/>
      <c r="E61" s="62"/>
      <c r="F61" s="64"/>
      <c r="G61" s="64"/>
      <c r="H61" s="65"/>
      <c r="I61" s="65"/>
      <c r="J61" s="65"/>
      <c r="K61" s="65"/>
      <c r="L61" s="64"/>
      <c r="M61" s="64"/>
      <c r="N61" s="64"/>
      <c r="O61" s="66"/>
      <c r="P61" s="67"/>
      <c r="Q61" s="67"/>
    </row>
    <row r="62" spans="1:17" s="60" customFormat="1">
      <c r="B62" s="61"/>
      <c r="C62" s="62"/>
      <c r="D62" s="63"/>
      <c r="E62" s="62"/>
      <c r="F62" s="64"/>
      <c r="G62" s="64"/>
      <c r="H62" s="65"/>
      <c r="I62" s="65"/>
      <c r="J62" s="65"/>
      <c r="K62" s="65"/>
      <c r="L62" s="64"/>
      <c r="M62" s="64"/>
      <c r="N62" s="64"/>
      <c r="O62" s="66"/>
      <c r="P62" s="67"/>
      <c r="Q62" s="67"/>
    </row>
    <row r="63" spans="1:17" s="60" customFormat="1">
      <c r="B63" s="61"/>
      <c r="C63" s="62"/>
      <c r="D63" s="63"/>
      <c r="E63" s="62"/>
      <c r="F63" s="64"/>
      <c r="G63" s="64"/>
      <c r="H63" s="65"/>
      <c r="I63" s="65"/>
      <c r="J63" s="65"/>
      <c r="K63" s="65"/>
      <c r="L63" s="64"/>
      <c r="M63" s="64"/>
      <c r="N63" s="64"/>
      <c r="O63" s="66"/>
      <c r="P63" s="67"/>
      <c r="Q63" s="67"/>
    </row>
    <row r="64" spans="1:17" s="60" customFormat="1">
      <c r="B64" s="61"/>
      <c r="C64" s="62"/>
      <c r="D64" s="63"/>
      <c r="E64" s="62"/>
      <c r="F64" s="64"/>
      <c r="G64" s="64"/>
      <c r="H64" s="65"/>
      <c r="I64" s="65"/>
      <c r="J64" s="65"/>
      <c r="K64" s="65"/>
      <c r="L64" s="64"/>
      <c r="M64" s="64"/>
      <c r="N64" s="64"/>
      <c r="O64" s="66"/>
      <c r="P64" s="67"/>
      <c r="Q64" s="67"/>
    </row>
    <row r="65" spans="2:18" s="60" customForma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17" priority="1">
      <formula>"($C$31&gt;0.9)"</formula>
    </cfRule>
    <cfRule type="cellIs" dxfId="16" priority="2" operator="between">
      <formula>"$C$31=0.6"</formula>
      <formula>"$C$31=0.89"</formula>
    </cfRule>
    <cfRule type="expression" dxfId="15"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3622047244094491" right="0.23622047244094491" top="0.74803149606299213" bottom="0.74803149606299213" header="0.31496062992125984" footer="0.31496062992125984"/>
  <pageSetup paperSize="5" scale="62" orientation="landscape" r:id="rId1"/>
  <headerFooter alignWithMargins="0">
    <oddFooter>&amp;CPàgina &amp;P de &amp;N</oddFooter>
  </headerFooter>
  <rowBreaks count="1" manualBreakCount="1">
    <brk id="21" max="14" man="1"/>
  </rowBreaks>
  <drawing r:id="rId2"/>
  <legacyDrawing r:id="rId3"/>
</worksheet>
</file>

<file path=xl/worksheets/sheet8.xml><?xml version="1.0" encoding="utf-8"?>
<worksheet xmlns="http://schemas.openxmlformats.org/spreadsheetml/2006/main" xmlns:r="http://schemas.openxmlformats.org/officeDocument/2006/relationships">
  <dimension ref="A1:T84"/>
  <sheetViews>
    <sheetView view="pageBreakPreview" topLeftCell="A4" zoomScale="80" zoomScaleNormal="100" zoomScaleSheetLayoutView="80" workbookViewId="0">
      <selection activeCell="D20" sqref="D20"/>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2014</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73</v>
      </c>
      <c r="D7" s="175"/>
      <c r="E7" s="7" t="s">
        <v>11</v>
      </c>
      <c r="F7" s="171" t="s">
        <v>87</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75</v>
      </c>
      <c r="D9" s="175"/>
      <c r="E9" s="7" t="s">
        <v>14</v>
      </c>
      <c r="F9" s="173" t="s">
        <v>88</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89</v>
      </c>
      <c r="D11" s="175"/>
      <c r="E11" s="7" t="s">
        <v>17</v>
      </c>
      <c r="F11" s="177" t="s">
        <v>90</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3" t="s">
        <v>91</v>
      </c>
      <c r="D13" s="175"/>
      <c r="E13" s="7" t="s">
        <v>20</v>
      </c>
      <c r="F13" s="178" t="s">
        <v>157</v>
      </c>
      <c r="G13" s="179"/>
      <c r="H13" s="179"/>
      <c r="I13" s="179"/>
      <c r="J13" s="179"/>
      <c r="K13" s="179"/>
      <c r="L13" s="179"/>
      <c r="M13" s="179"/>
      <c r="N13" s="179"/>
      <c r="O13" s="18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129</v>
      </c>
      <c r="D15" s="181"/>
      <c r="E15" s="22" t="s">
        <v>22</v>
      </c>
      <c r="F15" s="182" t="s">
        <v>158</v>
      </c>
      <c r="G15" s="183"/>
      <c r="H15" s="183"/>
      <c r="I15" s="183"/>
      <c r="J15" s="183"/>
      <c r="K15" s="183"/>
      <c r="L15" s="183"/>
      <c r="M15" s="183"/>
      <c r="N15" s="183"/>
      <c r="O15" s="184"/>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25" t="s">
        <v>30</v>
      </c>
      <c r="E19" s="26" t="s">
        <v>31</v>
      </c>
      <c r="F19" s="26" t="s">
        <v>32</v>
      </c>
      <c r="G19" s="26" t="s">
        <v>33</v>
      </c>
      <c r="H19" s="196"/>
      <c r="I19" s="196"/>
      <c r="J19" s="197"/>
      <c r="K19" s="197"/>
    </row>
    <row r="20" spans="2:11" ht="126.75" customHeight="1">
      <c r="B20" s="27" t="s">
        <v>100</v>
      </c>
      <c r="C20" s="28">
        <v>1</v>
      </c>
      <c r="D20" s="29" t="s">
        <v>99</v>
      </c>
      <c r="E20" s="30">
        <v>100</v>
      </c>
      <c r="F20" s="30" t="s">
        <v>34</v>
      </c>
      <c r="G20" s="31" t="s">
        <v>101</v>
      </c>
      <c r="H20" s="80"/>
      <c r="I20" s="81"/>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c r="C26" s="39"/>
      <c r="D26" s="40"/>
      <c r="E26" s="40"/>
      <c r="F26" s="40"/>
      <c r="G26" s="40"/>
      <c r="H26" s="41"/>
    </row>
    <row r="27" spans="2:11" ht="36.75" customHeight="1" thickBot="1">
      <c r="B27" s="42" t="s">
        <v>46</v>
      </c>
      <c r="C27" s="43">
        <f>E20</f>
        <v>100</v>
      </c>
      <c r="D27" s="44">
        <f>E20</f>
        <v>100</v>
      </c>
      <c r="E27" s="44">
        <f>E20</f>
        <v>100</v>
      </c>
      <c r="F27" s="44">
        <f>E20</f>
        <v>100</v>
      </c>
      <c r="G27" s="44">
        <f>E20</f>
        <v>100</v>
      </c>
      <c r="H27" s="44">
        <f>E20</f>
        <v>100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54"/>
      <c r="K34" s="54"/>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29.25" customHeight="1">
      <c r="A37" s="1"/>
      <c r="B37" s="1"/>
      <c r="C37" s="1"/>
      <c r="D37" s="1"/>
      <c r="E37" s="1"/>
      <c r="F37" s="203"/>
      <c r="G37" s="210"/>
      <c r="H37" s="211"/>
      <c r="I37" s="211"/>
      <c r="J37" s="211"/>
      <c r="K37" s="212"/>
      <c r="L37" s="219"/>
      <c r="M37" s="220"/>
      <c r="N37" s="220"/>
      <c r="O37" s="221"/>
      <c r="P37" s="1"/>
      <c r="Q37" s="1"/>
    </row>
    <row r="38" spans="1:17">
      <c r="A38" s="1"/>
      <c r="B38" s="1"/>
      <c r="C38" s="1"/>
      <c r="D38" s="1"/>
      <c r="E38" s="1"/>
      <c r="F38" s="203" t="s">
        <v>55</v>
      </c>
      <c r="G38" s="204"/>
      <c r="H38" s="205"/>
      <c r="I38" s="205"/>
      <c r="J38" s="205"/>
      <c r="K38" s="206"/>
      <c r="L38" s="222"/>
      <c r="M38" s="222"/>
      <c r="N38" s="222"/>
      <c r="O38" s="222"/>
      <c r="P38" s="1"/>
      <c r="Q38" s="1"/>
    </row>
    <row r="39" spans="1:17" ht="13.5" customHeight="1">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ht="17.25" customHeight="1">
      <c r="A41" s="1"/>
      <c r="B41" s="1"/>
      <c r="C41" s="1"/>
      <c r="D41" s="1"/>
      <c r="E41" s="1"/>
      <c r="F41" s="203" t="s">
        <v>56</v>
      </c>
      <c r="G41" s="204"/>
      <c r="H41" s="205"/>
      <c r="I41" s="205"/>
      <c r="J41" s="205"/>
      <c r="K41" s="206"/>
      <c r="L41" s="204"/>
      <c r="M41" s="205"/>
      <c r="N41" s="205"/>
      <c r="O41" s="206"/>
      <c r="P41" s="1"/>
      <c r="Q41" s="1"/>
    </row>
    <row r="42" spans="1:17" ht="9" customHeight="1">
      <c r="A42" s="1"/>
      <c r="B42" s="1"/>
      <c r="C42" s="1"/>
      <c r="D42" s="1"/>
      <c r="E42" s="1"/>
      <c r="F42" s="203"/>
      <c r="G42" s="207"/>
      <c r="H42" s="208"/>
      <c r="I42" s="208"/>
      <c r="J42" s="208"/>
      <c r="K42" s="209"/>
      <c r="L42" s="207"/>
      <c r="M42" s="208"/>
      <c r="N42" s="208"/>
      <c r="O42" s="209"/>
      <c r="P42" s="1"/>
      <c r="Q42" s="1"/>
    </row>
    <row r="43" spans="1:17" ht="58.5" customHeight="1">
      <c r="A43" s="1"/>
      <c r="B43" s="1"/>
      <c r="C43" s="1"/>
      <c r="D43" s="1"/>
      <c r="E43" s="1"/>
      <c r="F43" s="203"/>
      <c r="G43" s="210"/>
      <c r="H43" s="211"/>
      <c r="I43" s="211"/>
      <c r="J43" s="211"/>
      <c r="K43" s="212"/>
      <c r="L43" s="210"/>
      <c r="M43" s="211"/>
      <c r="N43" s="211"/>
      <c r="O43" s="212"/>
      <c r="P43" s="1"/>
      <c r="Q43" s="1"/>
    </row>
    <row r="44" spans="1:17" ht="33" customHeight="1">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38"/>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58" t="s">
        <v>66</v>
      </c>
      <c r="G56" s="58" t="s">
        <v>65</v>
      </c>
      <c r="H56" s="59" t="s">
        <v>67</v>
      </c>
      <c r="I56" s="59" t="s">
        <v>67</v>
      </c>
      <c r="J56" s="59" t="s">
        <v>66</v>
      </c>
      <c r="K56" s="59" t="s">
        <v>68</v>
      </c>
      <c r="L56" s="58" t="s">
        <v>69</v>
      </c>
      <c r="M56" s="58" t="s">
        <v>70</v>
      </c>
      <c r="N56" s="58" t="s">
        <v>71</v>
      </c>
      <c r="O56" s="196"/>
      <c r="P56" s="1"/>
      <c r="Q56" s="1"/>
    </row>
    <row r="57" spans="1:17" s="60" customFormat="1">
      <c r="B57" s="61"/>
      <c r="C57" s="62"/>
      <c r="D57" s="63"/>
      <c r="E57" s="62"/>
      <c r="F57" s="64"/>
      <c r="G57" s="64"/>
      <c r="H57" s="65"/>
      <c r="I57" s="65"/>
      <c r="J57" s="65"/>
      <c r="K57" s="65"/>
      <c r="L57" s="64"/>
      <c r="M57" s="64"/>
      <c r="N57" s="64"/>
      <c r="O57" s="66">
        <f>COUNTA(C57:N57)</f>
        <v>0</v>
      </c>
      <c r="P57" s="67"/>
      <c r="Q57" s="67"/>
    </row>
    <row r="58" spans="1:17" s="60" customFormat="1">
      <c r="B58" s="61"/>
      <c r="C58" s="62"/>
      <c r="D58" s="63"/>
      <c r="E58" s="62"/>
      <c r="F58" s="64"/>
      <c r="G58" s="64"/>
      <c r="H58" s="65"/>
      <c r="I58" s="65"/>
      <c r="J58" s="65"/>
      <c r="K58" s="65"/>
      <c r="L58" s="64"/>
      <c r="M58" s="64"/>
      <c r="N58" s="64"/>
      <c r="O58" s="66">
        <f>COUNTA(C58:N58)</f>
        <v>0</v>
      </c>
      <c r="P58" s="67"/>
      <c r="Q58" s="67"/>
    </row>
    <row r="59" spans="1:17" s="60" customFormat="1">
      <c r="B59" s="61"/>
      <c r="C59" s="62"/>
      <c r="D59" s="63"/>
      <c r="E59" s="62"/>
      <c r="F59" s="64"/>
      <c r="G59" s="64"/>
      <c r="H59" s="65"/>
      <c r="I59" s="65"/>
      <c r="J59" s="65"/>
      <c r="K59" s="65"/>
      <c r="L59" s="64"/>
      <c r="M59" s="64"/>
      <c r="N59" s="64"/>
      <c r="O59" s="66"/>
      <c r="P59" s="67"/>
      <c r="Q59" s="67"/>
    </row>
    <row r="60" spans="1:17" s="60" customFormat="1">
      <c r="B60" s="61"/>
      <c r="C60" s="62"/>
      <c r="D60" s="63"/>
      <c r="E60" s="62"/>
      <c r="F60" s="64"/>
      <c r="G60" s="64"/>
      <c r="H60" s="65"/>
      <c r="I60" s="65"/>
      <c r="J60" s="65"/>
      <c r="K60" s="65"/>
      <c r="L60" s="64"/>
      <c r="M60" s="64"/>
      <c r="N60" s="64"/>
      <c r="O60" s="66"/>
      <c r="P60" s="67"/>
      <c r="Q60" s="67"/>
    </row>
    <row r="61" spans="1:17" s="60" customFormat="1" ht="27" customHeight="1">
      <c r="B61" s="61"/>
      <c r="C61" s="62"/>
      <c r="D61" s="63"/>
      <c r="E61" s="62"/>
      <c r="F61" s="64"/>
      <c r="G61" s="64"/>
      <c r="H61" s="65"/>
      <c r="I61" s="65"/>
      <c r="J61" s="65"/>
      <c r="K61" s="65"/>
      <c r="L61" s="64"/>
      <c r="M61" s="64"/>
      <c r="N61" s="64"/>
      <c r="O61" s="66"/>
      <c r="P61" s="67"/>
      <c r="Q61" s="67"/>
    </row>
    <row r="62" spans="1:17" s="60" customFormat="1">
      <c r="B62" s="61"/>
      <c r="C62" s="62"/>
      <c r="D62" s="63"/>
      <c r="E62" s="62"/>
      <c r="F62" s="64"/>
      <c r="G62" s="64"/>
      <c r="H62" s="65"/>
      <c r="I62" s="65"/>
      <c r="J62" s="65"/>
      <c r="K62" s="65"/>
      <c r="L62" s="64"/>
      <c r="M62" s="64"/>
      <c r="N62" s="64"/>
      <c r="O62" s="66"/>
      <c r="P62" s="67"/>
      <c r="Q62" s="67"/>
    </row>
    <row r="63" spans="1:17" s="60" customFormat="1">
      <c r="B63" s="61"/>
      <c r="C63" s="62"/>
      <c r="D63" s="63"/>
      <c r="E63" s="62"/>
      <c r="F63" s="64"/>
      <c r="G63" s="64"/>
      <c r="H63" s="65"/>
      <c r="I63" s="65"/>
      <c r="J63" s="65"/>
      <c r="K63" s="65"/>
      <c r="L63" s="64"/>
      <c r="M63" s="64"/>
      <c r="N63" s="64"/>
      <c r="O63" s="66"/>
      <c r="P63" s="67"/>
      <c r="Q63" s="67"/>
    </row>
    <row r="64" spans="1:17" s="60" customFormat="1">
      <c r="B64" s="61"/>
      <c r="C64" s="62"/>
      <c r="D64" s="63"/>
      <c r="E64" s="62"/>
      <c r="F64" s="64"/>
      <c r="G64" s="64"/>
      <c r="H64" s="65"/>
      <c r="I64" s="65"/>
      <c r="J64" s="65"/>
      <c r="K64" s="65"/>
      <c r="L64" s="64"/>
      <c r="M64" s="64"/>
      <c r="N64" s="64"/>
      <c r="O64" s="66"/>
      <c r="P64" s="67"/>
      <c r="Q64" s="67"/>
    </row>
    <row r="65" spans="2:18" s="60" customForma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14" priority="1">
      <formula>"($C$31&gt;0.9)"</formula>
    </cfRule>
    <cfRule type="cellIs" dxfId="13" priority="2" operator="between">
      <formula>"$C$31=0.6"</formula>
      <formula>"$C$31=0.89"</formula>
    </cfRule>
    <cfRule type="expression" dxfId="12"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0" orientation="landscape" r:id="rId1"/>
  <headerFooter alignWithMargins="0">
    <oddFooter>&amp;CPàgina &amp;P de &amp;N</oddFooter>
  </headerFooter>
  <rowBreaks count="1" manualBreakCount="1">
    <brk id="46" max="14" man="1"/>
  </rowBreaks>
  <drawing r:id="rId2"/>
  <legacyDrawing r:id="rId3"/>
</worksheet>
</file>

<file path=xl/worksheets/sheet9.xml><?xml version="1.0" encoding="utf-8"?>
<worksheet xmlns="http://schemas.openxmlformats.org/spreadsheetml/2006/main" xmlns:r="http://schemas.openxmlformats.org/officeDocument/2006/relationships">
  <dimension ref="A1:T84"/>
  <sheetViews>
    <sheetView view="pageBreakPreview" topLeftCell="A7" zoomScale="80" zoomScaleNormal="100" zoomScaleSheetLayoutView="80" workbookViewId="0">
      <selection activeCell="C26" sqref="C26"/>
    </sheetView>
  </sheetViews>
  <sheetFormatPr baseColWidth="10" defaultRowHeight="12.75"/>
  <cols>
    <col min="1" max="1" width="1.7109375" style="2" customWidth="1"/>
    <col min="2" max="2" width="29.85546875" style="2" customWidth="1"/>
    <col min="3" max="3" width="15.85546875" style="2" customWidth="1"/>
    <col min="4" max="4" width="17" style="2" customWidth="1"/>
    <col min="5" max="5" width="23.5703125" style="2" customWidth="1"/>
    <col min="6" max="6" width="15.28515625" style="2" customWidth="1"/>
    <col min="7" max="7" width="21.85546875" style="2" customWidth="1"/>
    <col min="8" max="8" width="16.7109375" style="2" customWidth="1"/>
    <col min="9" max="9" width="16.140625" style="2" customWidth="1"/>
    <col min="10" max="10" width="11.42578125" style="2"/>
    <col min="11" max="11" width="8.28515625" style="2" customWidth="1"/>
    <col min="12" max="12" width="8.42578125" style="2" customWidth="1"/>
    <col min="13" max="13" width="10.7109375" style="2" customWidth="1"/>
    <col min="14" max="14" width="11.140625" style="2" bestFit="1" customWidth="1"/>
    <col min="15" max="15" width="10.42578125" style="2" customWidth="1"/>
    <col min="16" max="16384" width="11.42578125" style="2"/>
  </cols>
  <sheetData>
    <row r="1" spans="1:20" ht="36.75" customHeight="1">
      <c r="A1" s="1"/>
      <c r="B1" s="155"/>
      <c r="C1" s="156" t="s">
        <v>0</v>
      </c>
      <c r="D1" s="156"/>
      <c r="E1" s="156"/>
      <c r="F1" s="156"/>
      <c r="G1" s="156"/>
      <c r="H1" s="156"/>
      <c r="I1" s="156"/>
      <c r="J1" s="156"/>
      <c r="K1" s="156"/>
      <c r="L1" s="157"/>
      <c r="M1" s="158" t="s">
        <v>1</v>
      </c>
      <c r="N1" s="159"/>
      <c r="O1" s="160"/>
      <c r="Q1" s="1"/>
    </row>
    <row r="2" spans="1:20" ht="27" customHeight="1" thickBot="1">
      <c r="A2" s="1"/>
      <c r="B2" s="155"/>
      <c r="C2" s="161" t="s">
        <v>2</v>
      </c>
      <c r="D2" s="161"/>
      <c r="E2" s="161"/>
      <c r="F2" s="161"/>
      <c r="G2" s="161"/>
      <c r="H2" s="161"/>
      <c r="I2" s="161"/>
      <c r="J2" s="161"/>
      <c r="K2" s="161"/>
      <c r="L2" s="162"/>
      <c r="M2" s="163" t="s">
        <v>3</v>
      </c>
      <c r="N2" s="164"/>
      <c r="O2" s="165"/>
      <c r="Q2" s="1"/>
    </row>
    <row r="3" spans="1:20" ht="34.5" customHeight="1" thickBot="1">
      <c r="A3" s="1"/>
      <c r="B3" s="155"/>
      <c r="C3" s="161" t="s">
        <v>4</v>
      </c>
      <c r="D3" s="166"/>
      <c r="E3" s="166"/>
      <c r="F3" s="166"/>
      <c r="G3" s="166"/>
      <c r="H3" s="166"/>
      <c r="I3" s="166"/>
      <c r="J3" s="166"/>
      <c r="K3" s="166"/>
      <c r="L3" s="167"/>
      <c r="M3" s="168" t="s">
        <v>5</v>
      </c>
      <c r="N3" s="169"/>
      <c r="O3" s="170"/>
      <c r="Q3" s="1"/>
    </row>
    <row r="4" spans="1:20" ht="15" customHeight="1">
      <c r="A4" s="1"/>
      <c r="B4" s="3"/>
      <c r="C4" s="4"/>
      <c r="D4" s="4"/>
      <c r="E4" s="4"/>
      <c r="F4" s="4"/>
      <c r="G4" s="4"/>
      <c r="H4" s="4"/>
      <c r="I4" s="4"/>
      <c r="J4" s="4"/>
      <c r="K4" s="4"/>
      <c r="L4" s="4"/>
      <c r="M4" s="5"/>
      <c r="N4" s="5"/>
      <c r="Q4" s="1"/>
    </row>
    <row r="5" spans="1:20" ht="33" customHeight="1">
      <c r="A5" s="1"/>
      <c r="B5" s="6" t="s">
        <v>6</v>
      </c>
      <c r="C5" s="171">
        <v>2014</v>
      </c>
      <c r="D5" s="172"/>
      <c r="E5" s="7" t="s">
        <v>7</v>
      </c>
      <c r="F5" s="173" t="s">
        <v>8</v>
      </c>
      <c r="G5" s="174"/>
      <c r="H5" s="174"/>
      <c r="I5" s="174"/>
      <c r="J5" s="174"/>
      <c r="K5" s="174"/>
      <c r="L5" s="174"/>
      <c r="M5" s="174"/>
      <c r="N5" s="174"/>
      <c r="O5" s="175"/>
      <c r="P5" s="8"/>
      <c r="Q5" s="9"/>
      <c r="R5" s="9"/>
      <c r="S5" s="9"/>
      <c r="T5" s="1"/>
    </row>
    <row r="6" spans="1:20" s="1" customFormat="1" ht="6" customHeight="1">
      <c r="B6" s="10"/>
      <c r="C6" s="11"/>
      <c r="D6" s="11"/>
      <c r="E6" s="12"/>
      <c r="F6" s="13"/>
      <c r="G6" s="13"/>
      <c r="H6" s="13"/>
      <c r="I6" s="13"/>
      <c r="J6" s="13"/>
      <c r="K6" s="13"/>
      <c r="L6" s="13"/>
      <c r="M6" s="13"/>
      <c r="N6" s="13"/>
      <c r="O6" s="9"/>
      <c r="P6" s="9"/>
      <c r="Q6" s="9"/>
      <c r="R6" s="9"/>
      <c r="S6" s="9"/>
    </row>
    <row r="7" spans="1:20" ht="36.75" customHeight="1">
      <c r="A7" s="1"/>
      <c r="B7" s="14" t="s">
        <v>9</v>
      </c>
      <c r="C7" s="173" t="s">
        <v>73</v>
      </c>
      <c r="D7" s="175"/>
      <c r="E7" s="7" t="s">
        <v>11</v>
      </c>
      <c r="F7" s="171" t="s">
        <v>120</v>
      </c>
      <c r="G7" s="176"/>
      <c r="H7" s="176"/>
      <c r="I7" s="176"/>
      <c r="J7" s="176"/>
      <c r="K7" s="176"/>
      <c r="L7" s="176"/>
      <c r="M7" s="176"/>
      <c r="N7" s="176"/>
      <c r="O7" s="172"/>
      <c r="P7" s="15"/>
      <c r="Q7" s="15"/>
      <c r="R7" s="15"/>
      <c r="S7" s="15"/>
      <c r="T7" s="1"/>
    </row>
    <row r="8" spans="1:20" ht="6" customHeight="1">
      <c r="A8" s="1"/>
      <c r="B8" s="10"/>
      <c r="C8" s="11"/>
      <c r="D8" s="11"/>
      <c r="E8" s="12"/>
      <c r="F8" s="13"/>
      <c r="G8" s="13"/>
      <c r="H8" s="13"/>
      <c r="I8" s="13"/>
      <c r="J8" s="13"/>
      <c r="K8" s="13"/>
      <c r="L8" s="13"/>
      <c r="M8" s="13"/>
      <c r="N8" s="13"/>
      <c r="O8" s="9"/>
      <c r="P8" s="9"/>
      <c r="Q8" s="9"/>
      <c r="R8" s="9"/>
      <c r="S8" s="9"/>
      <c r="T8" s="1"/>
    </row>
    <row r="9" spans="1:20" ht="43.5" customHeight="1">
      <c r="A9" s="1"/>
      <c r="B9" s="6" t="s">
        <v>13</v>
      </c>
      <c r="C9" s="173" t="s">
        <v>75</v>
      </c>
      <c r="D9" s="175"/>
      <c r="E9" s="7" t="s">
        <v>14</v>
      </c>
      <c r="F9" s="173" t="s">
        <v>88</v>
      </c>
      <c r="G9" s="174"/>
      <c r="H9" s="174"/>
      <c r="I9" s="174"/>
      <c r="J9" s="174"/>
      <c r="K9" s="174"/>
      <c r="L9" s="174"/>
      <c r="M9" s="174"/>
      <c r="N9" s="174"/>
      <c r="O9" s="175"/>
      <c r="P9" s="8"/>
      <c r="Q9" s="8"/>
      <c r="R9" s="8"/>
      <c r="S9" s="8"/>
      <c r="T9" s="1"/>
    </row>
    <row r="10" spans="1:20" ht="10.5" customHeight="1">
      <c r="A10" s="1"/>
      <c r="B10" s="10"/>
      <c r="C10" s="11"/>
      <c r="D10" s="11"/>
      <c r="E10" s="12"/>
      <c r="F10" s="13"/>
      <c r="G10" s="13"/>
      <c r="H10" s="13"/>
      <c r="I10" s="13"/>
      <c r="J10" s="13"/>
      <c r="K10" s="13"/>
      <c r="L10" s="13"/>
      <c r="M10" s="13"/>
      <c r="N10" s="13"/>
      <c r="O10" s="9"/>
      <c r="P10" s="9"/>
      <c r="Q10" s="9"/>
      <c r="R10" s="9"/>
      <c r="S10" s="9"/>
      <c r="T10" s="1"/>
    </row>
    <row r="11" spans="1:20" ht="54" customHeight="1">
      <c r="A11" s="1"/>
      <c r="B11" s="16" t="s">
        <v>16</v>
      </c>
      <c r="C11" s="173" t="s">
        <v>89</v>
      </c>
      <c r="D11" s="175"/>
      <c r="E11" s="7" t="s">
        <v>17</v>
      </c>
      <c r="F11" s="177" t="s">
        <v>90</v>
      </c>
      <c r="G11" s="177"/>
      <c r="H11" s="177"/>
      <c r="I11" s="177"/>
      <c r="J11" s="177"/>
      <c r="K11" s="177"/>
      <c r="L11" s="177"/>
      <c r="M11" s="177"/>
      <c r="N11" s="177"/>
      <c r="O11" s="177"/>
      <c r="P11" s="15"/>
      <c r="Q11" s="15"/>
      <c r="R11" s="15"/>
      <c r="S11" s="15"/>
      <c r="T11" s="1"/>
    </row>
    <row r="12" spans="1:20" ht="6.75" customHeight="1">
      <c r="A12" s="1"/>
      <c r="B12" s="17"/>
      <c r="C12" s="11"/>
      <c r="D12" s="11"/>
      <c r="E12" s="18"/>
      <c r="F12" s="13"/>
      <c r="G12" s="13"/>
      <c r="H12" s="13"/>
      <c r="I12" s="13"/>
      <c r="J12" s="13"/>
      <c r="K12" s="13"/>
      <c r="L12" s="13"/>
      <c r="M12" s="13"/>
      <c r="N12" s="13"/>
      <c r="O12" s="9"/>
      <c r="P12" s="9"/>
      <c r="Q12" s="9"/>
      <c r="R12" s="9"/>
      <c r="S12" s="9"/>
      <c r="T12" s="1"/>
    </row>
    <row r="13" spans="1:20" ht="51.75" customHeight="1">
      <c r="A13" s="1"/>
      <c r="B13" s="16" t="s">
        <v>19</v>
      </c>
      <c r="C13" s="171" t="s">
        <v>121</v>
      </c>
      <c r="D13" s="172"/>
      <c r="E13" s="7" t="s">
        <v>20</v>
      </c>
      <c r="F13" s="259" t="s">
        <v>122</v>
      </c>
      <c r="G13" s="260"/>
      <c r="H13" s="260"/>
      <c r="I13" s="260"/>
      <c r="J13" s="260"/>
      <c r="K13" s="260"/>
      <c r="L13" s="260"/>
      <c r="M13" s="260"/>
      <c r="N13" s="260"/>
      <c r="O13" s="260"/>
      <c r="P13" s="15"/>
      <c r="Q13" s="15"/>
      <c r="R13" s="15"/>
      <c r="S13" s="15"/>
      <c r="T13" s="1"/>
    </row>
    <row r="14" spans="1:20" ht="8.25" customHeight="1">
      <c r="B14" s="19"/>
      <c r="F14" s="20"/>
      <c r="G14" s="20"/>
      <c r="H14" s="20"/>
      <c r="I14" s="20"/>
      <c r="J14" s="20"/>
      <c r="K14" s="20"/>
      <c r="L14" s="20"/>
      <c r="M14" s="20"/>
      <c r="N14" s="20"/>
    </row>
    <row r="15" spans="1:20" ht="51" customHeight="1">
      <c r="B15" s="21" t="s">
        <v>21</v>
      </c>
      <c r="C15" s="181" t="s">
        <v>164</v>
      </c>
      <c r="D15" s="181"/>
      <c r="E15" s="22" t="s">
        <v>22</v>
      </c>
      <c r="F15" s="261" t="s">
        <v>181</v>
      </c>
      <c r="G15" s="262"/>
      <c r="H15" s="262"/>
      <c r="I15" s="262"/>
      <c r="J15" s="262"/>
      <c r="K15" s="262"/>
      <c r="L15" s="262"/>
      <c r="M15" s="262"/>
      <c r="N15" s="262"/>
      <c r="O15" s="263"/>
    </row>
    <row r="16" spans="1:20" ht="24.75" customHeight="1">
      <c r="B16" s="23"/>
      <c r="C16" s="3"/>
      <c r="D16" s="24"/>
      <c r="E16" s="24"/>
      <c r="F16" s="3"/>
    </row>
    <row r="17" spans="2:11" ht="16.5" thickBot="1">
      <c r="B17" s="187" t="s">
        <v>23</v>
      </c>
      <c r="C17" s="187"/>
      <c r="D17" s="187"/>
      <c r="E17" s="187"/>
      <c r="F17" s="187"/>
      <c r="G17" s="187"/>
      <c r="H17" s="187"/>
    </row>
    <row r="18" spans="2:11" ht="12.75" customHeight="1">
      <c r="B18" s="188" t="s">
        <v>24</v>
      </c>
      <c r="C18" s="190" t="s">
        <v>25</v>
      </c>
      <c r="D18" s="192" t="s">
        <v>26</v>
      </c>
      <c r="E18" s="193"/>
      <c r="F18" s="193"/>
      <c r="G18" s="194"/>
      <c r="H18" s="195" t="s">
        <v>27</v>
      </c>
      <c r="I18" s="195" t="s">
        <v>28</v>
      </c>
      <c r="J18" s="197" t="s">
        <v>29</v>
      </c>
      <c r="K18" s="197"/>
    </row>
    <row r="19" spans="2:11" ht="41.25" customHeight="1">
      <c r="B19" s="189"/>
      <c r="C19" s="191"/>
      <c r="D19" s="154" t="s">
        <v>30</v>
      </c>
      <c r="E19" s="26" t="s">
        <v>31</v>
      </c>
      <c r="F19" s="26" t="s">
        <v>32</v>
      </c>
      <c r="G19" s="26" t="s">
        <v>33</v>
      </c>
      <c r="H19" s="196"/>
      <c r="I19" s="196"/>
      <c r="J19" s="197"/>
      <c r="K19" s="197"/>
    </row>
    <row r="20" spans="2:11" ht="126.75" customHeight="1">
      <c r="B20" s="142" t="s">
        <v>165</v>
      </c>
      <c r="C20" s="28">
        <v>1</v>
      </c>
      <c r="D20" s="144" t="s">
        <v>180</v>
      </c>
      <c r="E20" s="30">
        <v>80</v>
      </c>
      <c r="F20" s="151" t="s">
        <v>123</v>
      </c>
      <c r="G20" s="143" t="s">
        <v>182</v>
      </c>
      <c r="H20" s="80"/>
      <c r="I20" s="81"/>
      <c r="J20" s="198">
        <v>1</v>
      </c>
      <c r="K20" s="198"/>
    </row>
    <row r="22" spans="2:11" ht="15.75">
      <c r="B22" s="199" t="s">
        <v>35</v>
      </c>
      <c r="C22" s="199"/>
      <c r="D22" s="199"/>
      <c r="E22" s="199"/>
      <c r="F22" s="199"/>
      <c r="G22" s="199"/>
      <c r="H22" s="199"/>
      <c r="J22" s="2" t="s">
        <v>36</v>
      </c>
    </row>
    <row r="23" spans="2:11">
      <c r="J23" s="2" t="s">
        <v>37</v>
      </c>
    </row>
    <row r="24" spans="2:11" ht="21" customHeight="1" thickBot="1">
      <c r="B24" s="200" t="s">
        <v>38</v>
      </c>
      <c r="C24" s="200"/>
      <c r="D24" s="200"/>
      <c r="E24" s="200"/>
      <c r="F24" s="200"/>
      <c r="G24" s="200"/>
      <c r="H24" s="200"/>
    </row>
    <row r="25" spans="2:11" ht="13.5" thickBot="1">
      <c r="B25" s="34" t="s">
        <v>39</v>
      </c>
      <c r="C25" s="35" t="s">
        <v>40</v>
      </c>
      <c r="D25" s="36" t="s">
        <v>41</v>
      </c>
      <c r="E25" s="36" t="s">
        <v>42</v>
      </c>
      <c r="F25" s="36" t="s">
        <v>43</v>
      </c>
      <c r="G25" s="36" t="s">
        <v>44</v>
      </c>
      <c r="H25" s="37" t="s">
        <v>45</v>
      </c>
    </row>
    <row r="26" spans="2:11" ht="39.75" customHeight="1">
      <c r="B26" s="38" t="s">
        <v>189</v>
      </c>
      <c r="C26" s="39"/>
      <c r="D26" s="40"/>
      <c r="E26" s="40"/>
      <c r="F26" s="40"/>
      <c r="G26" s="40"/>
      <c r="H26" s="41"/>
    </row>
    <row r="27" spans="2:11" ht="36.75" customHeight="1" thickBot="1">
      <c r="B27" s="42" t="s">
        <v>46</v>
      </c>
      <c r="C27" s="43">
        <f>E20</f>
        <v>80</v>
      </c>
      <c r="D27" s="44">
        <f>E20</f>
        <v>80</v>
      </c>
      <c r="E27" s="44">
        <f>E20</f>
        <v>80</v>
      </c>
      <c r="F27" s="44">
        <f>E20</f>
        <v>80</v>
      </c>
      <c r="G27" s="44">
        <f>E20</f>
        <v>80</v>
      </c>
      <c r="H27" s="44">
        <f>E20</f>
        <v>80</v>
      </c>
    </row>
    <row r="28" spans="2:11" ht="29.25" customHeight="1" thickBot="1">
      <c r="B28" s="45" t="s">
        <v>47</v>
      </c>
      <c r="C28" s="46">
        <f>IF($J$20=1,IF((C26/C27)&gt;=1,1,(C26/C27)),IF($J$20=2,IF((1-(C26/C27))&lt;=0,0,1-(C26/C27)),""))</f>
        <v>0</v>
      </c>
      <c r="D28" s="46">
        <f>IF($J$20=1,IF((SUM(C26:D26)/D27)&gt;=1,1,(SUM(C26:D26)/D27)),IF($J$20=2,IF((1-(SUM(C26:D26)/D27))&lt;=0,0,1-(SUM(C26:D26)/D27)),""))</f>
        <v>0</v>
      </c>
      <c r="E28" s="46">
        <f>IF($J$20=1,IF((SUM(C26:E26)/E27)&gt;=1,1,(SUM(C26:E26)/E27)),IF($J$20=2,IF((1-(SUM(C26:E26)/E27))&lt;=0,0,1-(SUM(C26:E26)/E27)),""))</f>
        <v>0</v>
      </c>
      <c r="F28" s="46">
        <f>IF($J$20=1,IF((SUM(C26:F26)/F27)&gt;=1,1,(SUM(C26:F26)/F27)),IF($J$20=2,IF((1-(SUM(C26:F26)/F27))&lt;=0,0,1-(SUM(C26:F26)/F27)),""))</f>
        <v>0</v>
      </c>
      <c r="G28" s="46">
        <f>IF($J$20=1,IF((SUM(C26:G26)/G27)&gt;=1,1,(SUM(C26:G26)/G27)),IF($J$20=2,IF((1-(SUM(C26:G26)/G27))&lt;=0,0,1-(SUM(C26:G26)/G27)),""))</f>
        <v>0</v>
      </c>
      <c r="H28" s="46">
        <f>IF($J$20=1,IF((SUM(C26:H26)/H27)&gt;=1,1,(SUM(C26:H26)/H27)),IF($J$20=2,IF((1-(SUM(C26:H26)/H27))&lt;=0,0,1-(SUM(C26:H26)/H27)),""))</f>
        <v>0</v>
      </c>
    </row>
    <row r="29" spans="2:11" ht="24" customHeight="1">
      <c r="B29" s="47"/>
      <c r="C29" s="48" t="e">
        <f>C7=#REF!*1.3</f>
        <v>#REF!</v>
      </c>
      <c r="D29" s="48" t="e">
        <f>#REF!*1.3</f>
        <v>#REF!</v>
      </c>
      <c r="E29" s="48" t="e">
        <f>#REF!*1.3</f>
        <v>#REF!</v>
      </c>
      <c r="F29" s="48" t="e">
        <f>#REF!*1.3</f>
        <v>#REF!</v>
      </c>
      <c r="G29" s="48" t="e">
        <f>#REF!*1.3</f>
        <v>#REF!</v>
      </c>
      <c r="H29" s="48" t="e">
        <f>#REF!*1.3</f>
        <v>#REF!</v>
      </c>
    </row>
    <row r="30" spans="2:11" ht="24.75" customHeight="1" thickBot="1">
      <c r="B30" s="201" t="s">
        <v>48</v>
      </c>
      <c r="C30" s="201"/>
      <c r="D30" s="201"/>
      <c r="E30" s="201"/>
      <c r="F30" s="201"/>
      <c r="G30" s="201"/>
      <c r="H30" s="201"/>
    </row>
    <row r="31" spans="2:11" ht="40.5" customHeight="1" thickBot="1">
      <c r="B31" s="49" t="s">
        <v>49</v>
      </c>
      <c r="C31" s="50"/>
      <c r="D31" s="50"/>
      <c r="E31" s="50"/>
      <c r="F31" s="50"/>
      <c r="G31" s="50"/>
      <c r="H31" s="51"/>
    </row>
    <row r="32" spans="2:11" ht="26.25" thickBot="1">
      <c r="B32" s="49" t="s">
        <v>50</v>
      </c>
      <c r="C32" s="52" t="e">
        <f>(C31/$I20)</f>
        <v>#DIV/0!</v>
      </c>
      <c r="D32" s="52" t="e">
        <f>(D31/$I20)+C32</f>
        <v>#DIV/0!</v>
      </c>
      <c r="E32" s="52" t="e">
        <f>(E31/$I20)+D32</f>
        <v>#DIV/0!</v>
      </c>
      <c r="F32" s="52" t="e">
        <f>(F31/$I20)+E32</f>
        <v>#DIV/0!</v>
      </c>
      <c r="G32" s="52" t="e">
        <f>(G31/$I20)+F32</f>
        <v>#DIV/0!</v>
      </c>
      <c r="H32" s="53" t="e">
        <f>(H31/$I20)+G32</f>
        <v>#DIV/0!</v>
      </c>
    </row>
    <row r="33" spans="1:17">
      <c r="C33" s="48" t="e">
        <f>#REF!*1.1</f>
        <v>#REF!</v>
      </c>
      <c r="D33" s="48" t="e">
        <f>#REF!*1.1</f>
        <v>#REF!</v>
      </c>
      <c r="E33" s="48" t="e">
        <f>#REF!*1.1</f>
        <v>#REF!</v>
      </c>
      <c r="F33" s="48" t="e">
        <f>#REF!*1.1</f>
        <v>#REF!</v>
      </c>
      <c r="G33" s="48" t="e">
        <f>#REF!*1.1</f>
        <v>#REF!</v>
      </c>
      <c r="H33" s="48" t="e">
        <f>#REF!*1.1</f>
        <v>#REF!</v>
      </c>
    </row>
    <row r="34" spans="1:17" ht="15.75">
      <c r="B34" s="185" t="s">
        <v>51</v>
      </c>
      <c r="C34" s="185"/>
      <c r="D34" s="185"/>
      <c r="E34" s="185"/>
      <c r="G34" s="186" t="s">
        <v>52</v>
      </c>
      <c r="H34" s="186"/>
      <c r="I34" s="186"/>
      <c r="J34" s="153"/>
      <c r="K34" s="153"/>
      <c r="L34" s="202" t="s">
        <v>53</v>
      </c>
      <c r="M34" s="202"/>
      <c r="N34" s="202"/>
      <c r="O34" s="202"/>
    </row>
    <row r="35" spans="1:17" ht="12" customHeight="1">
      <c r="A35" s="1"/>
      <c r="B35" s="1"/>
      <c r="C35" s="55"/>
      <c r="D35" s="56"/>
      <c r="E35" s="56"/>
      <c r="F35" s="203" t="s">
        <v>54</v>
      </c>
      <c r="G35" s="204"/>
      <c r="H35" s="205"/>
      <c r="I35" s="205"/>
      <c r="J35" s="205"/>
      <c r="K35" s="206"/>
      <c r="L35" s="213"/>
      <c r="M35" s="214"/>
      <c r="N35" s="214"/>
      <c r="O35" s="215"/>
    </row>
    <row r="36" spans="1:17" ht="9" customHeight="1">
      <c r="A36" s="1"/>
      <c r="B36" s="1"/>
      <c r="C36" s="55"/>
      <c r="D36" s="1"/>
      <c r="E36" s="1"/>
      <c r="F36" s="203"/>
      <c r="G36" s="207"/>
      <c r="H36" s="208"/>
      <c r="I36" s="208"/>
      <c r="J36" s="208"/>
      <c r="K36" s="209"/>
      <c r="L36" s="216"/>
      <c r="M36" s="217"/>
      <c r="N36" s="217"/>
      <c r="O36" s="218"/>
      <c r="P36" s="1"/>
      <c r="Q36" s="1"/>
    </row>
    <row r="37" spans="1:17" ht="29.25" customHeight="1">
      <c r="A37" s="1"/>
      <c r="B37" s="1"/>
      <c r="C37" s="1"/>
      <c r="D37" s="1"/>
      <c r="E37" s="1"/>
      <c r="F37" s="203"/>
      <c r="G37" s="210"/>
      <c r="H37" s="211"/>
      <c r="I37" s="211"/>
      <c r="J37" s="211"/>
      <c r="K37" s="212"/>
      <c r="L37" s="219"/>
      <c r="M37" s="220"/>
      <c r="N37" s="220"/>
      <c r="O37" s="221"/>
      <c r="P37" s="1"/>
      <c r="Q37" s="1"/>
    </row>
    <row r="38" spans="1:17">
      <c r="A38" s="1"/>
      <c r="B38" s="1"/>
      <c r="C38" s="1"/>
      <c r="D38" s="1"/>
      <c r="E38" s="1"/>
      <c r="F38" s="203" t="s">
        <v>55</v>
      </c>
      <c r="G38" s="204"/>
      <c r="H38" s="205"/>
      <c r="I38" s="205"/>
      <c r="J38" s="205"/>
      <c r="K38" s="206"/>
      <c r="L38" s="222"/>
      <c r="M38" s="222"/>
      <c r="N38" s="222"/>
      <c r="O38" s="222"/>
      <c r="P38" s="1"/>
      <c r="Q38" s="1"/>
    </row>
    <row r="39" spans="1:17" ht="13.5" customHeight="1">
      <c r="A39" s="1"/>
      <c r="B39" s="1"/>
      <c r="C39" s="1"/>
      <c r="D39" s="1"/>
      <c r="E39" s="1"/>
      <c r="F39" s="203"/>
      <c r="G39" s="207"/>
      <c r="H39" s="208"/>
      <c r="I39" s="208"/>
      <c r="J39" s="208"/>
      <c r="K39" s="209"/>
      <c r="L39" s="222"/>
      <c r="M39" s="222"/>
      <c r="N39" s="222"/>
      <c r="O39" s="222"/>
      <c r="P39" s="1"/>
      <c r="Q39" s="1"/>
    </row>
    <row r="40" spans="1:17" ht="15" customHeight="1">
      <c r="A40" s="1"/>
      <c r="B40" s="1"/>
      <c r="C40" s="1"/>
      <c r="D40" s="1"/>
      <c r="E40" s="1"/>
      <c r="F40" s="203"/>
      <c r="G40" s="210"/>
      <c r="H40" s="211"/>
      <c r="I40" s="211"/>
      <c r="J40" s="211"/>
      <c r="K40" s="212"/>
      <c r="L40" s="222"/>
      <c r="M40" s="222"/>
      <c r="N40" s="222"/>
      <c r="O40" s="222"/>
      <c r="P40" s="1"/>
      <c r="Q40" s="1"/>
    </row>
    <row r="41" spans="1:17" ht="17.25" customHeight="1">
      <c r="A41" s="1"/>
      <c r="B41" s="1"/>
      <c r="C41" s="1"/>
      <c r="D41" s="1"/>
      <c r="E41" s="1"/>
      <c r="F41" s="203" t="s">
        <v>56</v>
      </c>
      <c r="G41" s="204"/>
      <c r="H41" s="205"/>
      <c r="I41" s="205"/>
      <c r="J41" s="205"/>
      <c r="K41" s="206"/>
      <c r="L41" s="204"/>
      <c r="M41" s="205"/>
      <c r="N41" s="205"/>
      <c r="O41" s="206"/>
      <c r="P41" s="1"/>
      <c r="Q41" s="1"/>
    </row>
    <row r="42" spans="1:17" ht="9" customHeight="1">
      <c r="A42" s="1"/>
      <c r="B42" s="1"/>
      <c r="C42" s="1"/>
      <c r="D42" s="1"/>
      <c r="E42" s="1"/>
      <c r="F42" s="203"/>
      <c r="G42" s="207"/>
      <c r="H42" s="208"/>
      <c r="I42" s="208"/>
      <c r="J42" s="208"/>
      <c r="K42" s="209"/>
      <c r="L42" s="207"/>
      <c r="M42" s="208"/>
      <c r="N42" s="208"/>
      <c r="O42" s="209"/>
      <c r="P42" s="1"/>
      <c r="Q42" s="1"/>
    </row>
    <row r="43" spans="1:17" ht="58.5" customHeight="1">
      <c r="A43" s="1"/>
      <c r="B43" s="1"/>
      <c r="C43" s="1"/>
      <c r="D43" s="1"/>
      <c r="E43" s="1"/>
      <c r="F43" s="203"/>
      <c r="G43" s="210"/>
      <c r="H43" s="211"/>
      <c r="I43" s="211"/>
      <c r="J43" s="211"/>
      <c r="K43" s="212"/>
      <c r="L43" s="210"/>
      <c r="M43" s="211"/>
      <c r="N43" s="211"/>
      <c r="O43" s="212"/>
      <c r="P43" s="1"/>
      <c r="Q43" s="1"/>
    </row>
    <row r="44" spans="1:17" ht="33" customHeight="1">
      <c r="A44" s="1"/>
      <c r="B44" s="1"/>
      <c r="C44" s="1"/>
      <c r="D44" s="1"/>
      <c r="E44" s="1"/>
      <c r="F44" s="203" t="s">
        <v>57</v>
      </c>
      <c r="G44" s="204"/>
      <c r="H44" s="205"/>
      <c r="I44" s="205"/>
      <c r="J44" s="205"/>
      <c r="K44" s="206"/>
      <c r="L44" s="223"/>
      <c r="M44" s="223"/>
      <c r="N44" s="223"/>
      <c r="O44" s="223"/>
      <c r="P44" s="1"/>
      <c r="Q44" s="1"/>
    </row>
    <row r="45" spans="1:17">
      <c r="A45" s="1"/>
      <c r="B45" s="1"/>
      <c r="C45" s="1"/>
      <c r="D45" s="1"/>
      <c r="E45" s="1"/>
      <c r="F45" s="203"/>
      <c r="G45" s="207"/>
      <c r="H45" s="208"/>
      <c r="I45" s="208"/>
      <c r="J45" s="208"/>
      <c r="K45" s="209"/>
      <c r="L45" s="223"/>
      <c r="M45" s="223"/>
      <c r="N45" s="223"/>
      <c r="O45" s="223"/>
      <c r="P45" s="1"/>
      <c r="Q45" s="1"/>
    </row>
    <row r="46" spans="1:17">
      <c r="A46" s="1"/>
      <c r="B46" s="1"/>
      <c r="C46" s="1"/>
      <c r="D46" s="1"/>
      <c r="E46" s="1"/>
      <c r="F46" s="203"/>
      <c r="G46" s="210"/>
      <c r="H46" s="211"/>
      <c r="I46" s="211"/>
      <c r="J46" s="211"/>
      <c r="K46" s="212"/>
      <c r="L46" s="223"/>
      <c r="M46" s="223"/>
      <c r="N46" s="223"/>
      <c r="O46" s="223"/>
      <c r="P46" s="1"/>
      <c r="Q46" s="1"/>
    </row>
    <row r="47" spans="1:17">
      <c r="A47" s="1"/>
      <c r="B47" s="1"/>
      <c r="C47" s="1"/>
      <c r="D47" s="1"/>
      <c r="E47" s="1"/>
      <c r="F47" s="203" t="s">
        <v>58</v>
      </c>
      <c r="G47" s="229"/>
      <c r="H47" s="230"/>
      <c r="I47" s="230"/>
      <c r="J47" s="230"/>
      <c r="K47" s="231"/>
      <c r="L47" s="229"/>
      <c r="M47" s="230"/>
      <c r="N47" s="230"/>
      <c r="O47" s="231"/>
      <c r="P47" s="1"/>
      <c r="Q47" s="1"/>
    </row>
    <row r="48" spans="1:17">
      <c r="A48" s="1"/>
      <c r="B48" s="1"/>
      <c r="C48" s="1"/>
      <c r="D48" s="1"/>
      <c r="E48" s="1"/>
      <c r="F48" s="203"/>
      <c r="G48" s="232"/>
      <c r="H48" s="233"/>
      <c r="I48" s="233"/>
      <c r="J48" s="233"/>
      <c r="K48" s="234"/>
      <c r="L48" s="232"/>
      <c r="M48" s="233"/>
      <c r="N48" s="233"/>
      <c r="O48" s="234"/>
      <c r="P48" s="1"/>
      <c r="Q48" s="1"/>
    </row>
    <row r="49" spans="1:17">
      <c r="A49" s="1"/>
      <c r="B49" s="1"/>
      <c r="C49" s="1"/>
      <c r="D49" s="1"/>
      <c r="E49" s="1"/>
      <c r="F49" s="203"/>
      <c r="G49" s="235"/>
      <c r="H49" s="236"/>
      <c r="I49" s="236"/>
      <c r="J49" s="236"/>
      <c r="K49" s="237"/>
      <c r="L49" s="235"/>
      <c r="M49" s="236"/>
      <c r="N49" s="236"/>
      <c r="O49" s="237"/>
      <c r="P49" s="1"/>
      <c r="Q49" s="1"/>
    </row>
    <row r="50" spans="1:17">
      <c r="A50" s="1"/>
      <c r="B50" s="1"/>
      <c r="C50" s="1"/>
      <c r="D50" s="1"/>
      <c r="E50" s="1"/>
      <c r="F50" s="203" t="s">
        <v>59</v>
      </c>
      <c r="G50" s="238"/>
      <c r="H50" s="239"/>
      <c r="I50" s="239"/>
      <c r="J50" s="239"/>
      <c r="K50" s="240"/>
      <c r="L50" s="229"/>
      <c r="M50" s="230"/>
      <c r="N50" s="230"/>
      <c r="O50" s="231"/>
      <c r="P50" s="1"/>
      <c r="Q50" s="1"/>
    </row>
    <row r="51" spans="1:17">
      <c r="A51" s="1"/>
      <c r="B51" s="1"/>
      <c r="C51" s="1"/>
      <c r="D51" s="1"/>
      <c r="E51" s="1"/>
      <c r="F51" s="203"/>
      <c r="G51" s="241"/>
      <c r="H51" s="242"/>
      <c r="I51" s="242"/>
      <c r="J51" s="242"/>
      <c r="K51" s="243"/>
      <c r="L51" s="232"/>
      <c r="M51" s="233"/>
      <c r="N51" s="233"/>
      <c r="O51" s="234"/>
      <c r="P51" s="1"/>
      <c r="Q51" s="1"/>
    </row>
    <row r="52" spans="1:17">
      <c r="A52" s="1"/>
      <c r="B52" s="1"/>
      <c r="C52" s="1"/>
      <c r="D52" s="1"/>
      <c r="E52" s="1"/>
      <c r="F52" s="203"/>
      <c r="G52" s="244"/>
      <c r="H52" s="245"/>
      <c r="I52" s="245"/>
      <c r="J52" s="245"/>
      <c r="K52" s="246"/>
      <c r="L52" s="235"/>
      <c r="M52" s="236"/>
      <c r="N52" s="236"/>
      <c r="O52" s="237"/>
      <c r="P52" s="1"/>
      <c r="Q52" s="1"/>
    </row>
    <row r="53" spans="1:17">
      <c r="A53" s="1"/>
      <c r="B53" s="1"/>
      <c r="C53" s="1"/>
      <c r="D53" s="1"/>
      <c r="E53" s="1"/>
      <c r="F53" s="1"/>
      <c r="G53" s="1"/>
      <c r="H53" s="1"/>
      <c r="I53" s="1"/>
      <c r="J53" s="1"/>
      <c r="K53" s="1"/>
      <c r="L53" s="1"/>
      <c r="M53" s="1"/>
      <c r="N53" s="1"/>
      <c r="O53" s="1"/>
      <c r="P53" s="1"/>
      <c r="Q53" s="1"/>
    </row>
    <row r="54" spans="1:17">
      <c r="B54" s="1"/>
      <c r="C54" s="1"/>
      <c r="D54" s="1"/>
      <c r="E54" s="1"/>
      <c r="F54" s="1"/>
      <c r="G54" s="1"/>
      <c r="H54" s="1"/>
      <c r="I54" s="1"/>
      <c r="J54" s="1"/>
      <c r="K54" s="1"/>
      <c r="L54" s="1"/>
      <c r="M54" s="1"/>
      <c r="N54" s="1"/>
      <c r="O54" s="1"/>
      <c r="P54" s="1"/>
      <c r="Q54" s="1"/>
    </row>
    <row r="55" spans="1:17" ht="25.5" customHeight="1">
      <c r="B55" s="224" t="s">
        <v>60</v>
      </c>
      <c r="C55" s="226" t="s">
        <v>61</v>
      </c>
      <c r="D55" s="227"/>
      <c r="E55" s="227"/>
      <c r="F55" s="227"/>
      <c r="G55" s="227"/>
      <c r="H55" s="227"/>
      <c r="I55" s="227"/>
      <c r="J55" s="227"/>
      <c r="K55" s="227"/>
      <c r="L55" s="227"/>
      <c r="M55" s="227"/>
      <c r="N55" s="228"/>
      <c r="O55" s="195" t="s">
        <v>62</v>
      </c>
      <c r="P55" s="1"/>
      <c r="Q55" s="1"/>
    </row>
    <row r="56" spans="1:17">
      <c r="B56" s="225"/>
      <c r="C56" s="57" t="s">
        <v>63</v>
      </c>
      <c r="D56" s="57" t="s">
        <v>64</v>
      </c>
      <c r="E56" s="57" t="s">
        <v>65</v>
      </c>
      <c r="F56" s="152" t="s">
        <v>66</v>
      </c>
      <c r="G56" s="152" t="s">
        <v>65</v>
      </c>
      <c r="H56" s="59" t="s">
        <v>67</v>
      </c>
      <c r="I56" s="59" t="s">
        <v>67</v>
      </c>
      <c r="J56" s="59" t="s">
        <v>66</v>
      </c>
      <c r="K56" s="59" t="s">
        <v>68</v>
      </c>
      <c r="L56" s="152" t="s">
        <v>69</v>
      </c>
      <c r="M56" s="152" t="s">
        <v>70</v>
      </c>
      <c r="N56" s="152" t="s">
        <v>71</v>
      </c>
      <c r="O56" s="196"/>
      <c r="P56" s="1"/>
      <c r="Q56" s="1"/>
    </row>
    <row r="57" spans="1:17" s="60" customFormat="1">
      <c r="B57" s="61"/>
      <c r="C57" s="62"/>
      <c r="D57" s="63"/>
      <c r="E57" s="62"/>
      <c r="F57" s="64"/>
      <c r="G57" s="64"/>
      <c r="H57" s="65"/>
      <c r="I57" s="65"/>
      <c r="J57" s="65"/>
      <c r="K57" s="65"/>
      <c r="L57" s="64"/>
      <c r="M57" s="64"/>
      <c r="N57" s="64"/>
      <c r="O57" s="66">
        <f>COUNTA(C57:N57)</f>
        <v>0</v>
      </c>
      <c r="P57" s="67"/>
      <c r="Q57" s="67"/>
    </row>
    <row r="58" spans="1:17" s="60" customFormat="1">
      <c r="B58" s="61"/>
      <c r="C58" s="62"/>
      <c r="D58" s="63"/>
      <c r="E58" s="62"/>
      <c r="F58" s="64"/>
      <c r="G58" s="64"/>
      <c r="H58" s="65"/>
      <c r="I58" s="65"/>
      <c r="J58" s="65"/>
      <c r="K58" s="65"/>
      <c r="L58" s="64"/>
      <c r="M58" s="64"/>
      <c r="N58" s="64"/>
      <c r="O58" s="66">
        <f>COUNTA(C58:N58)</f>
        <v>0</v>
      </c>
      <c r="P58" s="67"/>
      <c r="Q58" s="67"/>
    </row>
    <row r="59" spans="1:17" s="60" customFormat="1">
      <c r="B59" s="61"/>
      <c r="C59" s="62"/>
      <c r="D59" s="63"/>
      <c r="E59" s="62"/>
      <c r="F59" s="64"/>
      <c r="G59" s="64"/>
      <c r="H59" s="65"/>
      <c r="I59" s="65"/>
      <c r="J59" s="65"/>
      <c r="K59" s="65"/>
      <c r="L59" s="64"/>
      <c r="M59" s="64"/>
      <c r="N59" s="64"/>
      <c r="O59" s="66"/>
      <c r="P59" s="67"/>
      <c r="Q59" s="67"/>
    </row>
    <row r="60" spans="1:17" s="60" customFormat="1">
      <c r="B60" s="61"/>
      <c r="C60" s="62"/>
      <c r="D60" s="63"/>
      <c r="E60" s="62"/>
      <c r="F60" s="64"/>
      <c r="G60" s="64"/>
      <c r="H60" s="65"/>
      <c r="I60" s="65"/>
      <c r="J60" s="65"/>
      <c r="K60" s="65"/>
      <c r="L60" s="64"/>
      <c r="M60" s="64"/>
      <c r="N60" s="64"/>
      <c r="O60" s="66"/>
      <c r="P60" s="67"/>
      <c r="Q60" s="67"/>
    </row>
    <row r="61" spans="1:17" s="60" customFormat="1" ht="27" customHeight="1">
      <c r="B61" s="61"/>
      <c r="C61" s="62"/>
      <c r="D61" s="63"/>
      <c r="E61" s="62"/>
      <c r="F61" s="64"/>
      <c r="G61" s="64"/>
      <c r="H61" s="65"/>
      <c r="I61" s="65"/>
      <c r="J61" s="65"/>
      <c r="K61" s="65"/>
      <c r="L61" s="64"/>
      <c r="M61" s="64"/>
      <c r="N61" s="64"/>
      <c r="O61" s="66"/>
      <c r="P61" s="67"/>
      <c r="Q61" s="67"/>
    </row>
    <row r="62" spans="1:17" s="60" customFormat="1">
      <c r="B62" s="61"/>
      <c r="C62" s="62"/>
      <c r="D62" s="63"/>
      <c r="E62" s="62"/>
      <c r="F62" s="64"/>
      <c r="G62" s="64"/>
      <c r="H62" s="65"/>
      <c r="I62" s="65"/>
      <c r="J62" s="65"/>
      <c r="K62" s="65"/>
      <c r="L62" s="64"/>
      <c r="M62" s="64"/>
      <c r="N62" s="64"/>
      <c r="O62" s="66"/>
      <c r="P62" s="67"/>
      <c r="Q62" s="67"/>
    </row>
    <row r="63" spans="1:17" s="60" customFormat="1">
      <c r="B63" s="61"/>
      <c r="C63" s="62"/>
      <c r="D63" s="63"/>
      <c r="E63" s="62"/>
      <c r="F63" s="64"/>
      <c r="G63" s="64"/>
      <c r="H63" s="65"/>
      <c r="I63" s="65"/>
      <c r="J63" s="65"/>
      <c r="K63" s="65"/>
      <c r="L63" s="64"/>
      <c r="M63" s="64"/>
      <c r="N63" s="64"/>
      <c r="O63" s="66"/>
      <c r="P63" s="67"/>
      <c r="Q63" s="67"/>
    </row>
    <row r="64" spans="1:17" s="60" customFormat="1">
      <c r="B64" s="61"/>
      <c r="C64" s="62"/>
      <c r="D64" s="63"/>
      <c r="E64" s="62"/>
      <c r="F64" s="64"/>
      <c r="G64" s="64"/>
      <c r="H64" s="65"/>
      <c r="I64" s="65"/>
      <c r="J64" s="65"/>
      <c r="K64" s="65"/>
      <c r="L64" s="64"/>
      <c r="M64" s="64"/>
      <c r="N64" s="64"/>
      <c r="O64" s="66"/>
      <c r="P64" s="67"/>
      <c r="Q64" s="67"/>
    </row>
    <row r="65" spans="2:18" s="60" customFormat="1">
      <c r="B65" s="61"/>
      <c r="C65" s="62"/>
      <c r="D65" s="63"/>
      <c r="E65" s="62"/>
      <c r="F65" s="64"/>
      <c r="G65" s="64"/>
      <c r="H65" s="65"/>
      <c r="I65" s="65"/>
      <c r="J65" s="65"/>
      <c r="K65" s="65"/>
      <c r="L65" s="64"/>
      <c r="M65" s="64"/>
      <c r="N65" s="64"/>
      <c r="O65" s="66"/>
      <c r="P65" s="67"/>
      <c r="Q65" s="67"/>
    </row>
    <row r="66" spans="2:18" s="60" customFormat="1">
      <c r="B66" s="61"/>
      <c r="C66" s="62"/>
      <c r="D66" s="63"/>
      <c r="E66" s="62"/>
      <c r="F66" s="64"/>
      <c r="G66" s="64"/>
      <c r="H66" s="65"/>
      <c r="I66" s="65"/>
      <c r="J66" s="65"/>
      <c r="K66" s="65"/>
      <c r="L66" s="64"/>
      <c r="M66" s="64"/>
      <c r="N66" s="64"/>
      <c r="O66" s="66"/>
      <c r="P66" s="67"/>
      <c r="Q66" s="67"/>
    </row>
    <row r="67" spans="2:18" s="60" customFormat="1">
      <c r="B67" s="61"/>
      <c r="C67" s="62"/>
      <c r="D67" s="63"/>
      <c r="E67" s="62"/>
      <c r="F67" s="64"/>
      <c r="G67" s="64"/>
      <c r="H67" s="65"/>
      <c r="I67" s="65"/>
      <c r="J67" s="65"/>
      <c r="K67" s="65"/>
      <c r="L67" s="64"/>
      <c r="M67" s="64"/>
      <c r="N67" s="64"/>
      <c r="O67" s="66"/>
      <c r="P67" s="67"/>
      <c r="Q67" s="67"/>
    </row>
    <row r="68" spans="2:18" s="60" customFormat="1">
      <c r="B68" s="61"/>
      <c r="C68" s="62"/>
      <c r="D68" s="63"/>
      <c r="E68" s="62"/>
      <c r="F68" s="64"/>
      <c r="G68" s="64"/>
      <c r="H68" s="65"/>
      <c r="I68" s="65"/>
      <c r="J68" s="65"/>
      <c r="K68" s="65"/>
      <c r="L68" s="64"/>
      <c r="M68" s="64"/>
      <c r="N68" s="64"/>
      <c r="O68" s="66"/>
      <c r="P68" s="67"/>
      <c r="Q68" s="67"/>
    </row>
    <row r="69" spans="2:18" s="60" customFormat="1">
      <c r="B69" s="61"/>
      <c r="C69" s="62"/>
      <c r="D69" s="63"/>
      <c r="E69" s="62"/>
      <c r="F69" s="64"/>
      <c r="G69" s="64"/>
      <c r="H69" s="65"/>
      <c r="I69" s="65"/>
      <c r="J69" s="65"/>
      <c r="K69" s="65"/>
      <c r="L69" s="64"/>
      <c r="M69" s="64"/>
      <c r="N69" s="64"/>
      <c r="O69" s="66"/>
      <c r="P69" s="67"/>
      <c r="Q69" s="67"/>
    </row>
    <row r="70" spans="2:18" s="60" customFormat="1">
      <c r="B70" s="61"/>
      <c r="C70" s="62"/>
      <c r="D70" s="63"/>
      <c r="E70" s="62"/>
      <c r="F70" s="64"/>
      <c r="G70" s="64"/>
      <c r="H70" s="65"/>
      <c r="I70" s="65"/>
      <c r="J70" s="65"/>
      <c r="K70" s="65"/>
      <c r="L70" s="64"/>
      <c r="M70" s="64"/>
      <c r="N70" s="64"/>
      <c r="O70" s="66"/>
      <c r="P70" s="67"/>
      <c r="Q70" s="67"/>
    </row>
    <row r="71" spans="2:18" s="60" customFormat="1">
      <c r="B71" s="61"/>
      <c r="C71" s="62"/>
      <c r="D71" s="63"/>
      <c r="E71" s="62"/>
      <c r="F71" s="64"/>
      <c r="G71" s="64"/>
      <c r="H71" s="65"/>
      <c r="I71" s="65"/>
      <c r="J71" s="65"/>
      <c r="K71" s="65"/>
      <c r="L71" s="64"/>
      <c r="M71" s="64"/>
      <c r="N71" s="64"/>
      <c r="O71" s="66"/>
      <c r="P71" s="67"/>
      <c r="Q71" s="67"/>
    </row>
    <row r="72" spans="2:18" s="60" customFormat="1">
      <c r="B72" s="61"/>
      <c r="C72" s="62"/>
      <c r="D72" s="63"/>
      <c r="E72" s="62"/>
      <c r="F72" s="64"/>
      <c r="G72" s="64"/>
      <c r="H72" s="65"/>
      <c r="I72" s="65"/>
      <c r="J72" s="65"/>
      <c r="K72" s="65"/>
      <c r="L72" s="64"/>
      <c r="M72" s="64"/>
      <c r="N72" s="64"/>
      <c r="O72" s="66"/>
      <c r="P72" s="67"/>
      <c r="Q72" s="67"/>
    </row>
    <row r="73" spans="2:18" s="60" customFormat="1">
      <c r="B73" s="61"/>
      <c r="C73" s="62"/>
      <c r="D73" s="63"/>
      <c r="E73" s="62"/>
      <c r="F73" s="64"/>
      <c r="G73" s="64"/>
      <c r="H73" s="65"/>
      <c r="I73" s="65"/>
      <c r="J73" s="65"/>
      <c r="K73" s="65"/>
      <c r="L73" s="64"/>
      <c r="M73" s="64"/>
      <c r="N73" s="64"/>
      <c r="O73" s="66"/>
      <c r="P73" s="67"/>
      <c r="Q73" s="67"/>
    </row>
    <row r="74" spans="2:18" s="60" customFormat="1">
      <c r="B74" s="61"/>
      <c r="C74" s="62"/>
      <c r="D74" s="63"/>
      <c r="E74" s="62"/>
      <c r="F74" s="64"/>
      <c r="G74" s="64"/>
      <c r="H74" s="65"/>
      <c r="I74" s="65"/>
      <c r="J74" s="65"/>
      <c r="K74" s="65"/>
      <c r="L74" s="64"/>
      <c r="M74" s="64"/>
      <c r="N74" s="64"/>
      <c r="O74" s="66"/>
      <c r="P74" s="67"/>
      <c r="Q74" s="67"/>
    </row>
    <row r="75" spans="2:18" s="60" customFormat="1">
      <c r="B75" s="61"/>
      <c r="C75" s="62"/>
      <c r="D75" s="63"/>
      <c r="E75" s="62"/>
      <c r="F75" s="64"/>
      <c r="G75" s="64"/>
      <c r="H75" s="65"/>
      <c r="I75" s="65"/>
      <c r="J75" s="65"/>
      <c r="K75" s="65"/>
      <c r="L75" s="64"/>
      <c r="M75" s="64"/>
      <c r="N75" s="64"/>
      <c r="O75" s="66"/>
      <c r="P75" s="67"/>
      <c r="Q75" s="67"/>
    </row>
    <row r="76" spans="2:18" s="60" customFormat="1">
      <c r="B76" s="61"/>
      <c r="C76" s="62"/>
      <c r="D76" s="63"/>
      <c r="E76" s="62"/>
      <c r="F76" s="64"/>
      <c r="G76" s="64"/>
      <c r="H76" s="65"/>
      <c r="I76" s="65"/>
      <c r="J76" s="65"/>
      <c r="K76" s="65"/>
      <c r="L76" s="64"/>
      <c r="M76" s="64"/>
      <c r="N76" s="64"/>
      <c r="O76" s="66"/>
      <c r="P76" s="67"/>
      <c r="Q76" s="67"/>
    </row>
    <row r="77" spans="2:18" s="60" customFormat="1">
      <c r="B77" s="68"/>
      <c r="C77" s="69"/>
      <c r="D77" s="70"/>
      <c r="E77" s="69"/>
      <c r="F77" s="69"/>
      <c r="G77" s="69"/>
      <c r="H77" s="69"/>
      <c r="I77" s="69"/>
      <c r="J77" s="69"/>
      <c r="K77" s="69"/>
      <c r="L77" s="69"/>
      <c r="M77" s="69"/>
      <c r="N77" s="69"/>
      <c r="O77" s="66">
        <f>COUNTA(C77:N77)</f>
        <v>0</v>
      </c>
      <c r="P77" s="67"/>
      <c r="Q77" s="67"/>
    </row>
    <row r="78" spans="2:18" s="60" customFormat="1">
      <c r="B78" s="71"/>
      <c r="C78" s="69"/>
      <c r="D78" s="72"/>
      <c r="E78" s="69"/>
      <c r="F78" s="69"/>
      <c r="G78" s="69"/>
      <c r="H78" s="69"/>
      <c r="I78" s="69"/>
      <c r="J78" s="69"/>
      <c r="K78" s="69"/>
      <c r="L78" s="69"/>
      <c r="M78" s="69"/>
      <c r="N78" s="69"/>
      <c r="O78" s="66">
        <f>COUNTA(C78:N78)</f>
        <v>0</v>
      </c>
      <c r="P78" s="67"/>
      <c r="Q78" s="67"/>
      <c r="R78" s="67"/>
    </row>
    <row r="79" spans="2:18" s="60" customFormat="1"/>
    <row r="80" spans="2:18" s="60" customFormat="1"/>
    <row r="81" s="60" customFormat="1"/>
    <row r="82" s="60" customFormat="1"/>
    <row r="83" s="60" customFormat="1"/>
    <row r="84" s="60" customFormat="1"/>
  </sheetData>
  <sheetProtection password="CDA8" sheet="1" formatCells="0" formatColumns="0" formatRows="0" insertRows="0" selectLockedCells="1" sort="0" autoFilter="0"/>
  <mergeCells count="54">
    <mergeCell ref="B55:B56"/>
    <mergeCell ref="C55:N55"/>
    <mergeCell ref="O55:O56"/>
    <mergeCell ref="F47:F49"/>
    <mergeCell ref="G47:K49"/>
    <mergeCell ref="L47:O49"/>
    <mergeCell ref="F50:F52"/>
    <mergeCell ref="G50:K52"/>
    <mergeCell ref="L50:O52"/>
    <mergeCell ref="F41:F43"/>
    <mergeCell ref="G41:K43"/>
    <mergeCell ref="L41:O43"/>
    <mergeCell ref="F44:F46"/>
    <mergeCell ref="G44:K46"/>
    <mergeCell ref="L44:O46"/>
    <mergeCell ref="L34:O34"/>
    <mergeCell ref="F35:F37"/>
    <mergeCell ref="G35:K37"/>
    <mergeCell ref="L35:O37"/>
    <mergeCell ref="F38:F40"/>
    <mergeCell ref="G38:K40"/>
    <mergeCell ref="L38:O40"/>
    <mergeCell ref="J18:K19"/>
    <mergeCell ref="J20:K20"/>
    <mergeCell ref="B22:H22"/>
    <mergeCell ref="B24:H24"/>
    <mergeCell ref="B30:H30"/>
    <mergeCell ref="B34:E34"/>
    <mergeCell ref="G34:I34"/>
    <mergeCell ref="B17:H17"/>
    <mergeCell ref="B18:B19"/>
    <mergeCell ref="C18:C19"/>
    <mergeCell ref="D18:G18"/>
    <mergeCell ref="H18:H19"/>
    <mergeCell ref="I18:I19"/>
    <mergeCell ref="C11:D11"/>
    <mergeCell ref="F11:O11"/>
    <mergeCell ref="C13:D13"/>
    <mergeCell ref="F13:O13"/>
    <mergeCell ref="C15:D15"/>
    <mergeCell ref="F15:O15"/>
    <mergeCell ref="C5:D5"/>
    <mergeCell ref="F5:O5"/>
    <mergeCell ref="C7:D7"/>
    <mergeCell ref="F7:O7"/>
    <mergeCell ref="C9:D9"/>
    <mergeCell ref="F9:O9"/>
    <mergeCell ref="B1:B3"/>
    <mergeCell ref="C1:L1"/>
    <mergeCell ref="M1:O1"/>
    <mergeCell ref="C2:L2"/>
    <mergeCell ref="M2:O2"/>
    <mergeCell ref="C3:L3"/>
    <mergeCell ref="M3:O3"/>
  </mergeCells>
  <conditionalFormatting sqref="C28:H28">
    <cfRule type="expression" dxfId="11" priority="1">
      <formula>"($C$31&gt;0.9)"</formula>
    </cfRule>
    <cfRule type="cellIs" dxfId="10" priority="2" operator="between">
      <formula>"$C$31=0.6"</formula>
      <formula>"$C$31=0.89"</formula>
    </cfRule>
    <cfRule type="expression" dxfId="9" priority="3">
      <formula>"($C$31&lt;0.6)"</formula>
    </cfRule>
  </conditionalFormatting>
  <dataValidations count="1">
    <dataValidation type="decimal" operator="greaterThanOrEqual" allowBlank="1" showInputMessage="1" showErrorMessage="1" error="Debe digitar valores numéricos mayores o iguales a cero" sqref="C33:H33 C29:H29">
      <formula1>0</formula1>
    </dataValidation>
  </dataValidations>
  <printOptions horizontalCentered="1" verticalCentered="1"/>
  <pageMargins left="0.25" right="0.25" top="0.75" bottom="0.75" header="0.3" footer="0.3"/>
  <pageSetup paperSize="5" scale="40" orientation="landscape" r:id="rId1"/>
  <headerFooter alignWithMargins="0">
    <oddFooter>&amp;CPàgina &amp;P de &amp;N</oddFooter>
  </headerFooter>
  <rowBreaks count="1" manualBreakCount="1">
    <brk id="46" max="14"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24</vt:i4>
      </vt:variant>
    </vt:vector>
  </HeadingPairs>
  <TitlesOfParts>
    <vt:vector size="36" baseType="lpstr">
      <vt:lpstr>1.6.2.3 Centros de dllo infanti</vt:lpstr>
      <vt:lpstr>2.2.1.1 Plazas de Mercado</vt:lpstr>
      <vt:lpstr>2.9.1.2 Gestión de predios</vt:lpstr>
      <vt:lpstr>3.2.1.7 Bienes inmuebles</vt:lpstr>
      <vt:lpstr>3.2.1.31Modernización Instit</vt:lpstr>
      <vt:lpstr>3.2.2.2 Capacitacion</vt:lpstr>
      <vt:lpstr>3.2.2.1 Bienestar Social</vt:lpstr>
      <vt:lpstr>3.2.1.7 Bienes comodato</vt:lpstr>
      <vt:lpstr>3.2.1.10 Calidad</vt:lpstr>
      <vt:lpstr>3.2.2.3 Salud Ocupacional</vt:lpstr>
      <vt:lpstr>3.2.1.24 Archivo (actual de inv</vt:lpstr>
      <vt:lpstr>3.2.1.24 Archivo Municipal</vt:lpstr>
      <vt:lpstr>'1.6.2.3 Centros de dllo infanti'!Área_de_impresión</vt:lpstr>
      <vt:lpstr>'2.2.1.1 Plazas de Mercado'!Área_de_impresión</vt:lpstr>
      <vt:lpstr>'2.9.1.2 Gestión de predios'!Área_de_impresión</vt:lpstr>
      <vt:lpstr>'3.2.1.10 Calidad'!Área_de_impresión</vt:lpstr>
      <vt:lpstr>'3.2.1.24 Archivo (actual de inv'!Área_de_impresión</vt:lpstr>
      <vt:lpstr>'3.2.1.24 Archivo Municipal'!Área_de_impresión</vt:lpstr>
      <vt:lpstr>'3.2.1.31Modernización Instit'!Área_de_impresión</vt:lpstr>
      <vt:lpstr>'3.2.1.7 Bienes comodato'!Área_de_impresión</vt:lpstr>
      <vt:lpstr>'3.2.1.7 Bienes inmuebles'!Área_de_impresión</vt:lpstr>
      <vt:lpstr>'3.2.2.1 Bienestar Social'!Área_de_impresión</vt:lpstr>
      <vt:lpstr>'3.2.2.2 Capacitacion'!Área_de_impresión</vt:lpstr>
      <vt:lpstr>'3.2.2.3 Salud Ocupacional'!Área_de_impresión</vt:lpstr>
      <vt:lpstr>'1.6.2.3 Centros de dllo infanti'!Títulos_a_imprimir</vt:lpstr>
      <vt:lpstr>'2.2.1.1 Plazas de Mercado'!Títulos_a_imprimir</vt:lpstr>
      <vt:lpstr>'2.9.1.2 Gestión de predios'!Títulos_a_imprimir</vt:lpstr>
      <vt:lpstr>'3.2.1.10 Calidad'!Títulos_a_imprimir</vt:lpstr>
      <vt:lpstr>'3.2.1.24 Archivo (actual de inv'!Títulos_a_imprimir</vt:lpstr>
      <vt:lpstr>'3.2.1.24 Archivo Municipal'!Títulos_a_imprimir</vt:lpstr>
      <vt:lpstr>'3.2.1.31Modernización Instit'!Títulos_a_imprimir</vt:lpstr>
      <vt:lpstr>'3.2.1.7 Bienes comodato'!Títulos_a_imprimir</vt:lpstr>
      <vt:lpstr>'3.2.1.7 Bienes inmuebles'!Títulos_a_imprimir</vt:lpstr>
      <vt:lpstr>'3.2.2.1 Bienestar Social'!Títulos_a_imprimir</vt:lpstr>
      <vt:lpstr>'3.2.2.2 Capacitacion'!Títulos_a_imprimir</vt:lpstr>
      <vt:lpstr>'3.2.2.3 Salud Ocupacional'!Títulos_a_imprimir</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janeth munoz</dc:creator>
  <cp:lastModifiedBy> </cp:lastModifiedBy>
  <dcterms:created xsi:type="dcterms:W3CDTF">2016-01-21T14:38:32Z</dcterms:created>
  <dcterms:modified xsi:type="dcterms:W3CDTF">2016-01-29T20:31:51Z</dcterms:modified>
</cp:coreProperties>
</file>