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00" windowHeight="7905"/>
  </bookViews>
  <sheets>
    <sheet name="FORMATO PLAN ACCION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7" i="4"/>
  <c r="P18"/>
  <c r="P19"/>
  <c r="P20"/>
  <c r="P21"/>
  <c r="P22"/>
  <c r="P23"/>
  <c r="P24"/>
  <c r="P25"/>
  <c r="P26"/>
  <c r="P27"/>
  <c r="I17" l="1"/>
  <c r="I18"/>
  <c r="I19"/>
  <c r="I16"/>
  <c r="I23" l="1"/>
  <c r="I22"/>
  <c r="I20" l="1"/>
  <c r="I21"/>
  <c r="I27" l="1"/>
  <c r="I26"/>
  <c r="I25"/>
  <c r="I24"/>
  <c r="P16" l="1"/>
</calcChain>
</file>

<file path=xl/comments1.xml><?xml version="1.0" encoding="utf-8"?>
<comments xmlns="http://schemas.openxmlformats.org/spreadsheetml/2006/main">
  <authors>
    <author>luis alberto molano lopez</author>
  </authors>
  <commentList>
    <comment ref="T14" authorId="0">
      <text>
        <r>
          <rPr>
            <b/>
            <sz val="9"/>
            <color indexed="81"/>
            <rFont val="Tahoma"/>
            <family val="2"/>
          </rPr>
          <t>campos formulados, NO BORRAR!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  <comment ref="P15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sharedStrings.xml><?xml version="1.0" encoding="utf-8"?>
<sst xmlns="http://schemas.openxmlformats.org/spreadsheetml/2006/main" count="74" uniqueCount="63">
  <si>
    <t>VIGENCIA:</t>
  </si>
  <si>
    <t>FUNCIONARIO RESPONSABLE:</t>
  </si>
  <si>
    <t># RADICADO BANCO DE PROYECTOS</t>
  </si>
  <si>
    <t>PROPÓSITO ESTRATÉGICO</t>
  </si>
  <si>
    <t>RECURSOS PROPIOS</t>
  </si>
  <si>
    <t>SGP</t>
  </si>
  <si>
    <t>SGR</t>
  </si>
  <si>
    <t>OTROS</t>
  </si>
  <si>
    <t>LINEA BASE 2015</t>
  </si>
  <si>
    <t>META 2019</t>
  </si>
  <si>
    <t>AVANCE META</t>
  </si>
  <si>
    <t>AVANCE % META</t>
  </si>
  <si>
    <t>META DE LA VIGENCIA</t>
  </si>
  <si>
    <t>DEPENDENCIA RESPONSABLE:</t>
  </si>
  <si>
    <t>FECHA DE EVALUACION</t>
  </si>
  <si>
    <t>DATOS DEL PROYECTO</t>
  </si>
  <si>
    <t xml:space="preserve">NOMBRE </t>
  </si>
  <si>
    <t>% DE LA META DEL PDM</t>
  </si>
  <si>
    <t>EJECUCION FINANCIERA</t>
  </si>
  <si>
    <t xml:space="preserve">%  EJECUCION </t>
  </si>
  <si>
    <t>VALOR ($)</t>
  </si>
  <si>
    <t>INVERSION DEL PROYECTO ($)</t>
  </si>
  <si>
    <t xml:space="preserve">TOTAL APROPIADO </t>
  </si>
  <si>
    <t>FUNCIONARIO DE APOYO:</t>
  </si>
  <si>
    <t xml:space="preserve">TOTAL INVERSION DEL PROYECTO </t>
  </si>
  <si>
    <t>INDICADORES DE PRODUCTO IMPACTADOS</t>
  </si>
  <si>
    <t xml:space="preserve">NOMBRE  </t>
  </si>
  <si>
    <t xml:space="preserve">UNIDAD DE MEDIDA </t>
  </si>
  <si>
    <t>AVANCE DE LA META DURANTE LA VIGENCIA</t>
  </si>
  <si>
    <t xml:space="preserve">MATRIZ DE PLAN DE ACCION </t>
  </si>
  <si>
    <t>Estudiar, diseñar e implementar estrategias para la reducción de la mortalidad asociada a la accidentalidad vial en sitios identificados como críticos por concentración de accidentes fatales en la
ciudad de Popayán en un periodo de un (1) año.</t>
  </si>
  <si>
    <t>Red Semafórica de la ciudad mantenida en buen estado</t>
  </si>
  <si>
    <t>Porcentaje</t>
  </si>
  <si>
    <t>Señalización horizontal, vertical y elevada mantenida en buen estado</t>
  </si>
  <si>
    <t>Capacidad operativa y tecnológica aumentada para un eficiente control en las vías</t>
  </si>
  <si>
    <t>Número</t>
  </si>
  <si>
    <t>Plan para el seguimiento y control a empresas del servicio público terrestre automotor y escolar  legalmente constituidas.</t>
  </si>
  <si>
    <t>Acciones que conlleven a realizar el  proceso de sustitución de vehículos de tracción animal.</t>
  </si>
  <si>
    <t>Plan de regulación e implementación de acciones para el uso de la bicicleta realizado</t>
  </si>
  <si>
    <t>Acciones ejecutadas para la movilidad no motorizada</t>
  </si>
  <si>
    <t>Mantener el plan de capacitación hacia una Movilidad Segura orientados a los infractores multados dentro de las campañas</t>
  </si>
  <si>
    <t>Fortalecimiento de las  Campañas anuales de control rutinario del certificado de revisión técnico mecánico del parque automotor implementadas</t>
  </si>
  <si>
    <t xml:space="preserve">Estudio de ingeniería, movilidad y transito realizados </t>
  </si>
  <si>
    <t>Programa 5: Seguridad vial</t>
  </si>
  <si>
    <t>Programa 4: Cultura ciudadana en las vías</t>
  </si>
  <si>
    <t>Programa 3: Implementación del plan maestro de movilidad</t>
  </si>
  <si>
    <t xml:space="preserve">SECRETARIA DE TRANSITO Y TRANSPORTE </t>
  </si>
  <si>
    <t>ROBERTO JOSE DIAZ LOPEZ</t>
  </si>
  <si>
    <t>VALOR DE INVERSION - RECURSOS PROPIOS</t>
  </si>
  <si>
    <t>17-9-19-001-01873</t>
  </si>
  <si>
    <t>17-9-19-001-01872</t>
  </si>
  <si>
    <t>Implementación del Plan Maestro de movilidad</t>
  </si>
  <si>
    <t>Mortalidad por accidentes de tránsito disminuida - Víctimas fatales por cada 100.000 habitantes.(*)</t>
  </si>
  <si>
    <t>Tasa</t>
  </si>
  <si>
    <t>IMPLEMENTACION DEL PROGRAMA DE TRANSITO Y TRANSPORTE "MODERNIZACION PARA LA MOVILIDAD Y EL TRANSPORTE" EN EL MUNICIPIO DE POPAYAN.</t>
  </si>
  <si>
    <t>IMPLEMENTACION DEL PROGRAMA DE TRANSITO Y TRANSPORTE "IMPLEMENTACION DEL PLAN MAESTRO DE MOVILIDAD" EN EL MUNICIPIO DE POPAYAN.</t>
  </si>
  <si>
    <t>IMPLEMENTACION DEL PROGRAMA DE TRANSITO Y TRANSPORTE "CULTURA CIUDADANA EN LAS VIAS" EN EL MUNICIPIO DE POPAYAN.</t>
  </si>
  <si>
    <t>IMPLEMENTACION DEL PROGRAMA DE TRANSITO Y TRANSPORTE "SEGURIDAD VIAL" EN EL MUNICIPIO DE POPAYAN.</t>
  </si>
  <si>
    <t>Mejorar las condiciones de movilidad y seguridad vial en la ciudad de Popayán.</t>
  </si>
  <si>
    <t>Mejorar la circulacion vehicular en las vias urbanas de la ciudad de Popayán.</t>
  </si>
  <si>
    <t>Optimizar los procesos de movilidad y transporte vehicular en el municipio de Popayán.</t>
  </si>
  <si>
    <t>Programa 2: Modernización para la movilidad y el transporte</t>
  </si>
  <si>
    <t>17-9-19-001-01887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</si>
</sst>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11">
    <xf numFmtId="0" fontId="0" fillId="0" borderId="0" xfId="0"/>
    <xf numFmtId="0" fontId="0" fillId="4" borderId="0" xfId="0" applyFill="1"/>
    <xf numFmtId="0" fontId="1" fillId="4" borderId="0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center" wrapText="1"/>
    </xf>
    <xf numFmtId="9" fontId="1" fillId="4" borderId="1" xfId="2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wrapText="1"/>
    </xf>
    <xf numFmtId="38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1" fillId="4" borderId="0" xfId="2" applyFont="1" applyFill="1" applyBorder="1" applyAlignment="1">
      <alignment horizontal="center" vertical="center" wrapText="1"/>
    </xf>
    <xf numFmtId="9" fontId="2" fillId="4" borderId="0" xfId="2" applyFont="1" applyFill="1" applyBorder="1" applyAlignment="1">
      <alignment horizontal="center" vertical="center" wrapText="1"/>
    </xf>
    <xf numFmtId="43" fontId="1" fillId="4" borderId="0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 wrapText="1"/>
    </xf>
    <xf numFmtId="9" fontId="1" fillId="4" borderId="6" xfId="2" applyFont="1" applyFill="1" applyBorder="1" applyAlignment="1">
      <alignment horizontal="center" vertical="center" wrapText="1"/>
    </xf>
    <xf numFmtId="38" fontId="1" fillId="4" borderId="6" xfId="0" applyNumberFormat="1" applyFont="1" applyFill="1" applyBorder="1" applyAlignment="1">
      <alignment horizontal="center" vertical="center" wrapText="1"/>
    </xf>
    <xf numFmtId="0" fontId="0" fillId="4" borderId="0" xfId="0" applyFill="1" applyBorder="1"/>
    <xf numFmtId="38" fontId="6" fillId="4" borderId="1" xfId="1" applyNumberFormat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0" fillId="3" borderId="0" xfId="0" applyFill="1" applyBorder="1" applyAlignment="1">
      <alignment vertical="center"/>
    </xf>
    <xf numFmtId="0" fontId="2" fillId="9" borderId="0" xfId="0" applyFont="1" applyFill="1" applyBorder="1" applyAlignment="1">
      <alignment wrapText="1"/>
    </xf>
    <xf numFmtId="0" fontId="2" fillId="10" borderId="0" xfId="0" applyFont="1" applyFill="1" applyBorder="1" applyAlignment="1">
      <alignment horizontal="center" wrapText="1"/>
    </xf>
    <xf numFmtId="0" fontId="2" fillId="7" borderId="0" xfId="0" applyFont="1" applyFill="1" applyBorder="1" applyAlignment="1">
      <alignment horizontal="center" wrapText="1"/>
    </xf>
    <xf numFmtId="9" fontId="1" fillId="4" borderId="1" xfId="0" applyNumberFormat="1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3" fontId="0" fillId="10" borderId="1" xfId="0" applyNumberFormat="1" applyFill="1" applyBorder="1" applyAlignment="1">
      <alignment horizontal="center" vertical="center" wrapText="1"/>
    </xf>
    <xf numFmtId="38" fontId="6" fillId="10" borderId="1" xfId="1" applyNumberFormat="1" applyFont="1" applyFill="1" applyBorder="1" applyAlignment="1">
      <alignment horizontal="center" vertical="center" wrapText="1"/>
    </xf>
    <xf numFmtId="0" fontId="0" fillId="4" borderId="0" xfId="0" applyNumberFormat="1" applyFill="1"/>
    <xf numFmtId="0" fontId="1" fillId="4" borderId="0" xfId="0" applyNumberFormat="1" applyFont="1" applyFill="1" applyBorder="1" applyAlignment="1">
      <alignment horizontal="left" wrapText="1"/>
    </xf>
    <xf numFmtId="0" fontId="1" fillId="4" borderId="0" xfId="0" applyNumberFormat="1" applyFont="1" applyFill="1" applyBorder="1" applyAlignment="1">
      <alignment horizontal="center" wrapText="1"/>
    </xf>
    <xf numFmtId="0" fontId="1" fillId="4" borderId="0" xfId="0" applyNumberFormat="1" applyFont="1" applyFill="1" applyBorder="1" applyAlignment="1">
      <alignment wrapText="1"/>
    </xf>
    <xf numFmtId="0" fontId="0" fillId="4" borderId="0" xfId="0" applyNumberFormat="1" applyFill="1" applyBorder="1" applyAlignment="1">
      <alignment vertical="center"/>
    </xf>
    <xf numFmtId="0" fontId="1" fillId="4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9" fontId="1" fillId="4" borderId="22" xfId="2" applyFont="1" applyFill="1" applyBorder="1" applyAlignment="1">
      <alignment horizontal="center" vertical="center" wrapText="1"/>
    </xf>
    <xf numFmtId="38" fontId="6" fillId="4" borderId="6" xfId="1" applyNumberFormat="1" applyFont="1" applyFill="1" applyBorder="1" applyAlignment="1">
      <alignment horizontal="center" vertical="center" wrapText="1"/>
    </xf>
    <xf numFmtId="38" fontId="1" fillId="10" borderId="6" xfId="1" applyNumberFormat="1" applyFont="1" applyFill="1" applyBorder="1" applyAlignment="1">
      <alignment horizontal="center" vertical="center" wrapText="1"/>
    </xf>
    <xf numFmtId="9" fontId="1" fillId="4" borderId="23" xfId="2" applyFont="1" applyFill="1" applyBorder="1" applyAlignment="1">
      <alignment horizontal="center" vertical="center" wrapText="1"/>
    </xf>
    <xf numFmtId="9" fontId="1" fillId="4" borderId="1" xfId="2" applyNumberFormat="1" applyFont="1" applyFill="1" applyBorder="1" applyAlignment="1">
      <alignment horizontal="center" vertical="center" wrapText="1"/>
    </xf>
    <xf numFmtId="0" fontId="2" fillId="13" borderId="1" xfId="0" applyNumberFormat="1" applyFont="1" applyFill="1" applyBorder="1" applyAlignment="1">
      <alignment horizontal="center" vertical="center" wrapText="1"/>
    </xf>
    <xf numFmtId="0" fontId="1" fillId="13" borderId="1" xfId="0" applyNumberFormat="1" applyFont="1" applyFill="1" applyBorder="1" applyAlignment="1">
      <alignment horizontal="center" vertical="center" wrapText="1"/>
    </xf>
    <xf numFmtId="0" fontId="1" fillId="13" borderId="1" xfId="2" applyNumberFormat="1" applyFont="1" applyFill="1" applyBorder="1" applyAlignment="1">
      <alignment horizontal="center" vertical="center" wrapText="1"/>
    </xf>
    <xf numFmtId="0" fontId="1" fillId="13" borderId="6" xfId="0" applyNumberFormat="1" applyFont="1" applyFill="1" applyBorder="1" applyAlignment="1">
      <alignment horizontal="center" vertical="center" wrapText="1"/>
    </xf>
    <xf numFmtId="0" fontId="0" fillId="4" borderId="0" xfId="0" applyNumberFormat="1" applyFill="1" applyBorder="1"/>
    <xf numFmtId="0" fontId="0" fillId="4" borderId="15" xfId="0" applyFill="1" applyBorder="1"/>
    <xf numFmtId="0" fontId="1" fillId="4" borderId="15" xfId="0" applyFont="1" applyFill="1" applyBorder="1" applyAlignment="1">
      <alignment horizontal="left" wrapText="1"/>
    </xf>
    <xf numFmtId="164" fontId="1" fillId="4" borderId="0" xfId="0" applyNumberFormat="1" applyFont="1" applyFill="1" applyBorder="1" applyAlignment="1">
      <alignment wrapText="1"/>
    </xf>
    <xf numFmtId="0" fontId="1" fillId="4" borderId="15" xfId="0" applyFont="1" applyFill="1" applyBorder="1" applyAlignment="1">
      <alignment wrapText="1"/>
    </xf>
    <xf numFmtId="0" fontId="9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wrapText="1"/>
    </xf>
    <xf numFmtId="0" fontId="8" fillId="4" borderId="0" xfId="0" applyFont="1" applyFill="1"/>
    <xf numFmtId="0" fontId="8" fillId="4" borderId="0" xfId="0" applyFont="1" applyFill="1" applyBorder="1" applyAlignment="1">
      <alignment horizontal="left" wrapText="1"/>
    </xf>
    <xf numFmtId="0" fontId="8" fillId="4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0" fontId="8" fillId="4" borderId="0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 vertical="center" wrapText="1"/>
    </xf>
    <xf numFmtId="0" fontId="10" fillId="4" borderId="0" xfId="0" applyFont="1" applyFill="1" applyBorder="1"/>
    <xf numFmtId="0" fontId="7" fillId="4" borderId="0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  <xf numFmtId="15" fontId="7" fillId="4" borderId="1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9" fillId="4" borderId="17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horizontal="left" vertical="center" wrapText="1"/>
    </xf>
    <xf numFmtId="0" fontId="9" fillId="4" borderId="20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left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1"/>
  <sheetViews>
    <sheetView tabSelected="1" topLeftCell="A11" zoomScaleNormal="100" workbookViewId="0">
      <selection activeCell="C8" sqref="C8:F8"/>
    </sheetView>
  </sheetViews>
  <sheetFormatPr baseColWidth="10" defaultRowHeight="15"/>
  <cols>
    <col min="1" max="1" width="32.5703125" style="1" customWidth="1"/>
    <col min="2" max="2" width="45.85546875" style="1" customWidth="1"/>
    <col min="3" max="3" width="25.85546875" style="1" customWidth="1"/>
    <col min="4" max="4" width="58.140625" style="1" customWidth="1"/>
    <col min="5" max="5" width="19.85546875" style="1" customWidth="1"/>
    <col min="6" max="6" width="12.7109375" style="1" customWidth="1"/>
    <col min="7" max="7" width="10.28515625" style="1" customWidth="1"/>
    <col min="8" max="8" width="12.7109375" style="35" customWidth="1"/>
    <col min="9" max="9" width="18.28515625" style="1" customWidth="1"/>
    <col min="10" max="10" width="13.42578125" style="1" hidden="1" customWidth="1"/>
    <col min="11" max="11" width="11.5703125" style="1" hidden="1" customWidth="1"/>
    <col min="12" max="12" width="21.28515625" style="1" customWidth="1"/>
    <col min="13" max="13" width="2.42578125" style="1" customWidth="1"/>
    <col min="14" max="14" width="2.7109375" style="1" customWidth="1"/>
    <col min="15" max="15" width="5" style="1" customWidth="1"/>
    <col min="16" max="16" width="19.5703125" style="1" customWidth="1"/>
    <col min="17" max="17" width="11.28515625" style="1" customWidth="1"/>
    <col min="18" max="19" width="4.28515625" style="1" customWidth="1"/>
    <col min="20" max="20" width="4.7109375" style="1" customWidth="1"/>
    <col min="21" max="21" width="4.140625" style="1" customWidth="1"/>
    <col min="22" max="22" width="23.140625" style="1" customWidth="1"/>
    <col min="23" max="16384" width="11.42578125" style="1"/>
  </cols>
  <sheetData>
    <row r="1" spans="1:21" ht="15.75" thickBot="1"/>
    <row r="2" spans="1:21" ht="19.5" customHeight="1" thickBot="1">
      <c r="A2" s="84" t="s">
        <v>29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6"/>
    </row>
    <row r="3" spans="1:21">
      <c r="A3" s="24"/>
      <c r="B3" s="24"/>
      <c r="C3" s="24"/>
      <c r="D3" s="24"/>
      <c r="E3" s="24"/>
      <c r="F3" s="24"/>
      <c r="G3" s="24"/>
      <c r="H3" s="53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54"/>
    </row>
    <row r="4" spans="1:21" ht="26.25" customHeight="1">
      <c r="A4" s="92" t="s">
        <v>0</v>
      </c>
      <c r="B4" s="93"/>
      <c r="C4" s="70">
        <v>2017</v>
      </c>
      <c r="D4" s="71"/>
      <c r="E4" s="71"/>
      <c r="F4" s="71"/>
      <c r="G4" s="2"/>
      <c r="H4" s="3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55"/>
    </row>
    <row r="5" spans="1:21" ht="10.5" customHeight="1">
      <c r="A5" s="71"/>
      <c r="B5" s="71"/>
      <c r="C5" s="71"/>
      <c r="D5" s="63"/>
      <c r="E5" s="72"/>
      <c r="F5" s="72"/>
      <c r="G5" s="3"/>
      <c r="H5" s="37"/>
      <c r="I5" s="3"/>
      <c r="J5" s="3"/>
      <c r="K5" s="3"/>
      <c r="L5" s="3"/>
      <c r="M5" s="2"/>
      <c r="N5" s="2"/>
      <c r="O5" s="2"/>
      <c r="P5" s="2"/>
      <c r="Q5" s="2"/>
      <c r="R5" s="2"/>
      <c r="S5" s="2"/>
      <c r="T5" s="2"/>
      <c r="U5" s="55"/>
    </row>
    <row r="6" spans="1:21" ht="21.75" customHeight="1">
      <c r="A6" s="87" t="s">
        <v>13</v>
      </c>
      <c r="B6" s="87"/>
      <c r="C6" s="88" t="s">
        <v>46</v>
      </c>
      <c r="D6" s="89"/>
      <c r="E6" s="89"/>
      <c r="F6" s="90"/>
      <c r="G6" s="5"/>
      <c r="H6" s="38"/>
      <c r="I6" s="5"/>
      <c r="J6" s="5"/>
      <c r="K6" s="5"/>
      <c r="L6" s="5"/>
      <c r="M6" s="2"/>
      <c r="N6" s="2"/>
      <c r="O6" s="2"/>
      <c r="P6" s="2"/>
      <c r="Q6" s="2"/>
      <c r="R6" s="2"/>
      <c r="S6" s="2"/>
      <c r="T6" s="2"/>
      <c r="U6" s="55"/>
    </row>
    <row r="7" spans="1:21" ht="12.75" customHeight="1">
      <c r="A7" s="73"/>
      <c r="B7" s="74"/>
      <c r="C7" s="74"/>
      <c r="D7" s="75"/>
      <c r="E7" s="76"/>
      <c r="F7" s="75"/>
      <c r="G7" s="2"/>
      <c r="H7" s="3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55"/>
    </row>
    <row r="8" spans="1:21" ht="21.75" customHeight="1">
      <c r="A8" s="87" t="s">
        <v>1</v>
      </c>
      <c r="B8" s="87"/>
      <c r="C8" s="91" t="s">
        <v>47</v>
      </c>
      <c r="D8" s="91"/>
      <c r="E8" s="91"/>
      <c r="F8" s="91"/>
      <c r="G8" s="3"/>
      <c r="H8" s="37"/>
      <c r="I8" s="3"/>
      <c r="J8" s="3"/>
      <c r="K8" s="3"/>
      <c r="L8" s="3"/>
      <c r="M8" s="2"/>
      <c r="N8" s="2"/>
      <c r="O8" s="2"/>
      <c r="P8" s="2"/>
      <c r="Q8" s="2"/>
      <c r="R8" s="2"/>
      <c r="S8" s="2"/>
      <c r="T8" s="2"/>
      <c r="U8" s="55"/>
    </row>
    <row r="9" spans="1:21" ht="11.25" customHeight="1">
      <c r="A9" s="63"/>
      <c r="B9" s="63"/>
      <c r="C9" s="75"/>
      <c r="D9" s="75"/>
      <c r="E9" s="75"/>
      <c r="F9" s="75"/>
      <c r="G9" s="3"/>
      <c r="H9" s="37"/>
      <c r="I9" s="3"/>
      <c r="J9" s="3"/>
      <c r="K9" s="3"/>
      <c r="L9" s="3"/>
      <c r="M9" s="2"/>
      <c r="N9" s="2"/>
      <c r="O9" s="2"/>
      <c r="P9" s="2"/>
      <c r="Q9" s="2"/>
      <c r="R9" s="2"/>
      <c r="S9" s="2"/>
      <c r="T9" s="2"/>
      <c r="U9" s="55"/>
    </row>
    <row r="10" spans="1:21" ht="26.25" customHeight="1">
      <c r="A10" s="87" t="s">
        <v>23</v>
      </c>
      <c r="B10" s="87"/>
      <c r="C10" s="91"/>
      <c r="D10" s="91"/>
      <c r="E10" s="91"/>
      <c r="F10" s="91"/>
      <c r="G10" s="3"/>
      <c r="H10" s="37"/>
      <c r="I10" s="3"/>
      <c r="J10" s="3"/>
      <c r="K10" s="3"/>
      <c r="L10" s="3"/>
      <c r="M10" s="2"/>
      <c r="N10" s="2"/>
      <c r="O10" s="2"/>
      <c r="P10" s="2"/>
      <c r="Q10" s="2"/>
      <c r="R10" s="2"/>
      <c r="S10" s="2"/>
      <c r="T10" s="2"/>
      <c r="U10" s="55"/>
    </row>
    <row r="11" spans="1:21" ht="11.25" customHeight="1">
      <c r="A11" s="63"/>
      <c r="B11" s="63"/>
      <c r="C11" s="72"/>
      <c r="D11" s="72"/>
      <c r="E11" s="72"/>
      <c r="F11" s="72"/>
      <c r="G11" s="3"/>
      <c r="H11" s="37"/>
      <c r="I11" s="3"/>
      <c r="J11" s="3"/>
      <c r="K11" s="3"/>
      <c r="L11" s="3"/>
      <c r="M11" s="2"/>
      <c r="N11" s="2"/>
      <c r="O11" s="2"/>
      <c r="P11" s="2"/>
      <c r="Q11" s="2"/>
      <c r="R11" s="2"/>
      <c r="S11" s="2"/>
      <c r="T11" s="2"/>
      <c r="U11" s="55"/>
    </row>
    <row r="12" spans="1:21" ht="21.75" customHeight="1">
      <c r="A12" s="87" t="s">
        <v>14</v>
      </c>
      <c r="B12" s="87"/>
      <c r="C12" s="77"/>
      <c r="D12" s="71"/>
      <c r="E12" s="71"/>
      <c r="F12" s="71"/>
      <c r="G12" s="3"/>
      <c r="H12" s="37"/>
      <c r="I12" s="3"/>
      <c r="J12" s="3"/>
      <c r="K12" s="15"/>
      <c r="L12" s="3"/>
      <c r="M12" s="2"/>
      <c r="N12" s="2"/>
      <c r="O12" s="2"/>
      <c r="P12" s="2"/>
      <c r="Q12" s="2"/>
      <c r="R12" s="2"/>
      <c r="S12" s="2"/>
      <c r="T12" s="2"/>
      <c r="U12" s="55"/>
    </row>
    <row r="13" spans="1:21" ht="15.75" customHeight="1" thickBot="1">
      <c r="A13" s="24"/>
      <c r="B13" s="24"/>
      <c r="C13" s="24"/>
      <c r="D13" s="24"/>
      <c r="E13" s="24"/>
      <c r="F13" s="24"/>
      <c r="G13" s="5"/>
      <c r="H13" s="38"/>
      <c r="I13" s="5"/>
      <c r="J13" s="5"/>
      <c r="K13" s="5"/>
      <c r="L13" s="5"/>
      <c r="M13" s="5"/>
      <c r="N13" s="5"/>
      <c r="O13" s="5"/>
      <c r="P13" s="5"/>
      <c r="Q13" s="5"/>
      <c r="R13" s="56"/>
      <c r="S13" s="5"/>
      <c r="T13" s="5"/>
      <c r="U13" s="57"/>
    </row>
    <row r="14" spans="1:21" ht="90" customHeight="1">
      <c r="A14" s="95" t="s">
        <v>15</v>
      </c>
      <c r="B14" s="96"/>
      <c r="C14" s="97"/>
      <c r="D14" s="94" t="s">
        <v>25</v>
      </c>
      <c r="E14" s="94"/>
      <c r="F14" s="94"/>
      <c r="G14" s="94"/>
      <c r="H14" s="107" t="s">
        <v>28</v>
      </c>
      <c r="I14" s="96"/>
      <c r="J14" s="96"/>
      <c r="K14" s="97"/>
      <c r="L14" s="108" t="s">
        <v>21</v>
      </c>
      <c r="M14" s="109"/>
      <c r="N14" s="109"/>
      <c r="O14" s="109"/>
      <c r="P14" s="109"/>
      <c r="Q14" s="110"/>
      <c r="R14" s="106" t="s">
        <v>18</v>
      </c>
      <c r="S14" s="106"/>
      <c r="T14" s="104" t="s">
        <v>24</v>
      </c>
      <c r="U14" s="105"/>
    </row>
    <row r="15" spans="1:21" ht="90" customHeight="1">
      <c r="A15" s="17" t="s">
        <v>16</v>
      </c>
      <c r="B15" s="11" t="s">
        <v>3</v>
      </c>
      <c r="C15" s="11" t="s">
        <v>2</v>
      </c>
      <c r="D15" s="12" t="s">
        <v>26</v>
      </c>
      <c r="E15" s="12" t="s">
        <v>27</v>
      </c>
      <c r="F15" s="12" t="s">
        <v>8</v>
      </c>
      <c r="G15" s="12" t="s">
        <v>9</v>
      </c>
      <c r="H15" s="49" t="s">
        <v>12</v>
      </c>
      <c r="I15" s="16" t="s">
        <v>17</v>
      </c>
      <c r="J15" s="42" t="s">
        <v>10</v>
      </c>
      <c r="K15" s="7" t="s">
        <v>11</v>
      </c>
      <c r="L15" s="42" t="s">
        <v>4</v>
      </c>
      <c r="M15" s="42" t="s">
        <v>5</v>
      </c>
      <c r="N15" s="42" t="s">
        <v>6</v>
      </c>
      <c r="O15" s="42" t="s">
        <v>7</v>
      </c>
      <c r="P15" s="8" t="s">
        <v>22</v>
      </c>
      <c r="Q15" s="32" t="s">
        <v>48</v>
      </c>
      <c r="R15" s="42" t="s">
        <v>20</v>
      </c>
      <c r="S15" s="7" t="s">
        <v>19</v>
      </c>
      <c r="T15" s="12" t="s">
        <v>20</v>
      </c>
      <c r="U15" s="12" t="s">
        <v>19</v>
      </c>
    </row>
    <row r="16" spans="1:21" ht="90" customHeight="1">
      <c r="A16" s="98" t="s">
        <v>54</v>
      </c>
      <c r="B16" s="101" t="s">
        <v>60</v>
      </c>
      <c r="C16" s="81" t="s">
        <v>49</v>
      </c>
      <c r="D16" s="58" t="s">
        <v>31</v>
      </c>
      <c r="E16" s="59" t="s">
        <v>32</v>
      </c>
      <c r="F16" s="10">
        <v>90</v>
      </c>
      <c r="G16" s="10">
        <v>100</v>
      </c>
      <c r="H16" s="50">
        <v>25</v>
      </c>
      <c r="I16" s="48">
        <f>+H16/G16</f>
        <v>0.25</v>
      </c>
      <c r="J16" s="10"/>
      <c r="K16" s="4"/>
      <c r="L16" s="6">
        <v>60000000</v>
      </c>
      <c r="M16" s="6"/>
      <c r="N16" s="6"/>
      <c r="O16" s="6"/>
      <c r="P16" s="25">
        <f>SUM(L16:O16)</f>
        <v>60000000</v>
      </c>
      <c r="Q16" s="33"/>
      <c r="R16" s="6"/>
      <c r="S16" s="4"/>
      <c r="T16" s="6"/>
      <c r="U16" s="44"/>
    </row>
    <row r="17" spans="1:21" ht="90" customHeight="1">
      <c r="A17" s="99"/>
      <c r="B17" s="102"/>
      <c r="C17" s="82"/>
      <c r="D17" s="58" t="s">
        <v>33</v>
      </c>
      <c r="E17" s="59" t="s">
        <v>32</v>
      </c>
      <c r="F17" s="10">
        <v>20</v>
      </c>
      <c r="G17" s="10">
        <v>50</v>
      </c>
      <c r="H17" s="51">
        <v>12.5</v>
      </c>
      <c r="I17" s="4">
        <f>+H17/G17</f>
        <v>0.25</v>
      </c>
      <c r="J17" s="10"/>
      <c r="K17" s="4"/>
      <c r="L17" s="6">
        <v>541704657</v>
      </c>
      <c r="M17" s="6"/>
      <c r="N17" s="6"/>
      <c r="O17" s="6"/>
      <c r="P17" s="25">
        <f t="shared" ref="P17:P27" si="0">SUM(L17:O17)</f>
        <v>541704657</v>
      </c>
      <c r="Q17" s="33"/>
      <c r="R17" s="6"/>
      <c r="S17" s="4"/>
      <c r="T17" s="6"/>
      <c r="U17" s="44"/>
    </row>
    <row r="18" spans="1:21" ht="90" customHeight="1">
      <c r="A18" s="99"/>
      <c r="B18" s="102"/>
      <c r="C18" s="82"/>
      <c r="D18" s="58" t="s">
        <v>34</v>
      </c>
      <c r="E18" s="59" t="s">
        <v>32</v>
      </c>
      <c r="F18" s="10">
        <v>50</v>
      </c>
      <c r="G18" s="10">
        <v>60</v>
      </c>
      <c r="H18" s="50">
        <v>15</v>
      </c>
      <c r="I18" s="4">
        <f>+H18/G18</f>
        <v>0.25</v>
      </c>
      <c r="J18" s="10"/>
      <c r="K18" s="4"/>
      <c r="L18" s="6">
        <v>400000000</v>
      </c>
      <c r="M18" s="6"/>
      <c r="N18" s="6"/>
      <c r="O18" s="6"/>
      <c r="P18" s="25">
        <f t="shared" si="0"/>
        <v>400000000</v>
      </c>
      <c r="Q18" s="33"/>
      <c r="R18" s="6"/>
      <c r="S18" s="4"/>
      <c r="T18" s="6"/>
      <c r="U18" s="44"/>
    </row>
    <row r="19" spans="1:21" ht="90" customHeight="1">
      <c r="A19" s="99"/>
      <c r="B19" s="102"/>
      <c r="C19" s="82"/>
      <c r="D19" s="58" t="s">
        <v>36</v>
      </c>
      <c r="E19" s="59" t="s">
        <v>32</v>
      </c>
      <c r="F19" s="10">
        <v>0</v>
      </c>
      <c r="G19" s="10">
        <v>100</v>
      </c>
      <c r="H19" s="51">
        <v>25</v>
      </c>
      <c r="I19" s="4">
        <f t="shared" ref="I19" si="1">+H19/G19</f>
        <v>0.25</v>
      </c>
      <c r="J19" s="10"/>
      <c r="K19" s="4"/>
      <c r="L19" s="6">
        <v>50000000</v>
      </c>
      <c r="M19" s="6"/>
      <c r="N19" s="6"/>
      <c r="O19" s="6"/>
      <c r="P19" s="25">
        <f t="shared" si="0"/>
        <v>50000000</v>
      </c>
      <c r="Q19" s="33"/>
      <c r="R19" s="6"/>
      <c r="S19" s="4"/>
      <c r="T19" s="6"/>
      <c r="U19" s="44"/>
    </row>
    <row r="20" spans="1:21" ht="90" customHeight="1">
      <c r="A20" s="100"/>
      <c r="B20" s="103"/>
      <c r="C20" s="83"/>
      <c r="D20" s="58" t="s">
        <v>37</v>
      </c>
      <c r="E20" s="59" t="s">
        <v>35</v>
      </c>
      <c r="F20" s="10">
        <v>0</v>
      </c>
      <c r="G20" s="10">
        <v>1</v>
      </c>
      <c r="H20" s="50">
        <v>1</v>
      </c>
      <c r="I20" s="4">
        <f>+H20/G20</f>
        <v>1</v>
      </c>
      <c r="J20" s="31"/>
      <c r="K20" s="4"/>
      <c r="L20" s="6">
        <v>20000000</v>
      </c>
      <c r="M20" s="6"/>
      <c r="N20" s="6"/>
      <c r="O20" s="6"/>
      <c r="P20" s="25">
        <f t="shared" si="0"/>
        <v>20000000</v>
      </c>
      <c r="Q20" s="34"/>
      <c r="R20" s="6"/>
      <c r="S20" s="4"/>
      <c r="T20" s="6"/>
      <c r="U20" s="44"/>
    </row>
    <row r="21" spans="1:21" ht="90" customHeight="1">
      <c r="A21" s="78" t="s">
        <v>55</v>
      </c>
      <c r="B21" s="81" t="s">
        <v>58</v>
      </c>
      <c r="C21" s="81" t="s">
        <v>50</v>
      </c>
      <c r="D21" s="60" t="s">
        <v>38</v>
      </c>
      <c r="E21" s="59" t="s">
        <v>32</v>
      </c>
      <c r="F21" s="10">
        <v>20</v>
      </c>
      <c r="G21" s="10">
        <v>100</v>
      </c>
      <c r="H21" s="50">
        <v>25</v>
      </c>
      <c r="I21" s="4">
        <f>+H21/G21</f>
        <v>0.25</v>
      </c>
      <c r="J21" s="10"/>
      <c r="K21" s="4"/>
      <c r="L21" s="6">
        <v>40000000</v>
      </c>
      <c r="M21" s="6"/>
      <c r="N21" s="6"/>
      <c r="O21" s="6"/>
      <c r="P21" s="25">
        <f t="shared" si="0"/>
        <v>40000000</v>
      </c>
      <c r="Q21" s="34"/>
      <c r="R21" s="6"/>
      <c r="S21" s="4"/>
      <c r="T21" s="6"/>
      <c r="U21" s="44"/>
    </row>
    <row r="22" spans="1:21" ht="90" customHeight="1">
      <c r="A22" s="79"/>
      <c r="B22" s="82"/>
      <c r="C22" s="82"/>
      <c r="D22" s="60" t="s">
        <v>51</v>
      </c>
      <c r="E22" s="59" t="s">
        <v>32</v>
      </c>
      <c r="F22" s="10">
        <v>0</v>
      </c>
      <c r="G22" s="10">
        <v>10</v>
      </c>
      <c r="H22" s="50">
        <v>2.5</v>
      </c>
      <c r="I22" s="4">
        <f t="shared" ref="I22:I23" si="2">+H22/G22</f>
        <v>0.25</v>
      </c>
      <c r="J22" s="10"/>
      <c r="K22" s="4"/>
      <c r="L22" s="6">
        <v>978000000</v>
      </c>
      <c r="M22" s="6"/>
      <c r="N22" s="6"/>
      <c r="O22" s="6"/>
      <c r="P22" s="25">
        <f t="shared" si="0"/>
        <v>978000000</v>
      </c>
      <c r="Q22" s="34"/>
      <c r="R22" s="6"/>
      <c r="S22" s="4"/>
      <c r="T22" s="6"/>
      <c r="U22" s="44"/>
    </row>
    <row r="23" spans="1:21" ht="90" customHeight="1">
      <c r="A23" s="80"/>
      <c r="B23" s="83"/>
      <c r="C23" s="83"/>
      <c r="D23" s="60" t="s">
        <v>39</v>
      </c>
      <c r="E23" s="59" t="s">
        <v>35</v>
      </c>
      <c r="F23" s="10">
        <v>0</v>
      </c>
      <c r="G23" s="10">
        <v>5</v>
      </c>
      <c r="H23" s="50">
        <v>2.5</v>
      </c>
      <c r="I23" s="4">
        <f t="shared" si="2"/>
        <v>0.5</v>
      </c>
      <c r="J23" s="10"/>
      <c r="K23" s="4"/>
      <c r="L23" s="6">
        <v>22511416</v>
      </c>
      <c r="M23" s="6"/>
      <c r="N23" s="6"/>
      <c r="O23" s="6"/>
      <c r="P23" s="25">
        <f t="shared" si="0"/>
        <v>22511416</v>
      </c>
      <c r="Q23" s="34"/>
      <c r="R23" s="6"/>
      <c r="S23" s="4"/>
      <c r="T23" s="6"/>
      <c r="U23" s="44"/>
    </row>
    <row r="24" spans="1:21" ht="90" customHeight="1">
      <c r="A24" s="78" t="s">
        <v>56</v>
      </c>
      <c r="B24" s="81" t="s">
        <v>59</v>
      </c>
      <c r="C24" s="81" t="s">
        <v>62</v>
      </c>
      <c r="D24" s="61" t="s">
        <v>40</v>
      </c>
      <c r="E24" s="59" t="s">
        <v>32</v>
      </c>
      <c r="F24" s="10">
        <v>100</v>
      </c>
      <c r="G24" s="10">
        <v>100</v>
      </c>
      <c r="H24" s="50">
        <v>25</v>
      </c>
      <c r="I24" s="4">
        <f t="shared" ref="I24:I27" si="3">+H24/G24</f>
        <v>0.25</v>
      </c>
      <c r="J24" s="10"/>
      <c r="K24" s="4"/>
      <c r="L24" s="6">
        <v>150000000</v>
      </c>
      <c r="M24" s="6"/>
      <c r="N24" s="6"/>
      <c r="O24" s="6"/>
      <c r="P24" s="25">
        <f t="shared" si="0"/>
        <v>150000000</v>
      </c>
      <c r="Q24" s="34"/>
      <c r="R24" s="6"/>
      <c r="S24" s="4"/>
      <c r="T24" s="6"/>
      <c r="U24" s="44"/>
    </row>
    <row r="25" spans="1:21" ht="90" customHeight="1">
      <c r="A25" s="80"/>
      <c r="B25" s="83"/>
      <c r="C25" s="83"/>
      <c r="D25" s="61" t="s">
        <v>41</v>
      </c>
      <c r="E25" s="59" t="s">
        <v>32</v>
      </c>
      <c r="F25" s="10">
        <v>80</v>
      </c>
      <c r="G25" s="10">
        <v>100</v>
      </c>
      <c r="H25" s="50">
        <v>25</v>
      </c>
      <c r="I25" s="4">
        <f t="shared" si="3"/>
        <v>0.25</v>
      </c>
      <c r="J25" s="10"/>
      <c r="K25" s="4"/>
      <c r="L25" s="6">
        <v>30000000</v>
      </c>
      <c r="M25" s="6"/>
      <c r="N25" s="6"/>
      <c r="O25" s="6"/>
      <c r="P25" s="25">
        <f t="shared" si="0"/>
        <v>30000000</v>
      </c>
      <c r="Q25" s="34"/>
      <c r="R25" s="6"/>
      <c r="S25" s="4"/>
      <c r="T25" s="6"/>
      <c r="U25" s="44"/>
    </row>
    <row r="26" spans="1:21" ht="90" customHeight="1">
      <c r="A26" s="78" t="s">
        <v>57</v>
      </c>
      <c r="B26" s="81" t="s">
        <v>30</v>
      </c>
      <c r="C26" s="81"/>
      <c r="D26" s="62" t="s">
        <v>52</v>
      </c>
      <c r="E26" s="59" t="s">
        <v>53</v>
      </c>
      <c r="F26" s="10">
        <v>14.1</v>
      </c>
      <c r="G26" s="10">
        <v>11.4</v>
      </c>
      <c r="H26" s="50">
        <v>2.8</v>
      </c>
      <c r="I26" s="4">
        <f t="shared" si="3"/>
        <v>0.24561403508771928</v>
      </c>
      <c r="J26" s="10"/>
      <c r="K26" s="4"/>
      <c r="L26" s="6">
        <v>150000000</v>
      </c>
      <c r="M26" s="6"/>
      <c r="N26" s="6"/>
      <c r="O26" s="6"/>
      <c r="P26" s="25">
        <f t="shared" si="0"/>
        <v>150000000</v>
      </c>
      <c r="Q26" s="34"/>
      <c r="R26" s="6"/>
      <c r="S26" s="4"/>
      <c r="T26" s="6"/>
      <c r="U26" s="44"/>
    </row>
    <row r="27" spans="1:21" ht="90" customHeight="1">
      <c r="A27" s="80"/>
      <c r="B27" s="83"/>
      <c r="C27" s="83"/>
      <c r="D27" s="62" t="s">
        <v>42</v>
      </c>
      <c r="E27" s="59" t="s">
        <v>35</v>
      </c>
      <c r="F27" s="10">
        <v>0</v>
      </c>
      <c r="G27" s="10">
        <v>1</v>
      </c>
      <c r="H27" s="50">
        <v>1</v>
      </c>
      <c r="I27" s="4">
        <f t="shared" si="3"/>
        <v>1</v>
      </c>
      <c r="J27" s="10"/>
      <c r="K27" s="4"/>
      <c r="L27" s="6">
        <v>50000000</v>
      </c>
      <c r="M27" s="6"/>
      <c r="N27" s="6"/>
      <c r="O27" s="6"/>
      <c r="P27" s="25">
        <f t="shared" si="0"/>
        <v>50000000</v>
      </c>
      <c r="Q27" s="34"/>
      <c r="R27" s="6"/>
      <c r="S27" s="4"/>
      <c r="T27" s="6"/>
      <c r="U27" s="44"/>
    </row>
    <row r="28" spans="1:21" ht="57" customHeight="1">
      <c r="A28" s="18"/>
      <c r="B28" s="43"/>
      <c r="C28" s="43"/>
      <c r="D28" s="43"/>
      <c r="E28" s="10"/>
      <c r="F28" s="10"/>
      <c r="G28" s="10"/>
      <c r="H28" s="50"/>
      <c r="I28" s="4"/>
      <c r="J28" s="10"/>
      <c r="K28" s="4"/>
      <c r="L28" s="6"/>
      <c r="M28" s="6"/>
      <c r="N28" s="6"/>
      <c r="O28" s="6"/>
      <c r="P28" s="25"/>
      <c r="Q28" s="34"/>
      <c r="R28" s="6"/>
      <c r="S28" s="4"/>
      <c r="T28" s="6"/>
      <c r="U28" s="44"/>
    </row>
    <row r="29" spans="1:21" ht="58.5" customHeight="1" thickBot="1">
      <c r="A29" s="19"/>
      <c r="B29" s="20"/>
      <c r="C29" s="20"/>
      <c r="D29" s="21"/>
      <c r="E29" s="21"/>
      <c r="F29" s="21"/>
      <c r="G29" s="21"/>
      <c r="H29" s="52"/>
      <c r="I29" s="22"/>
      <c r="J29" s="21"/>
      <c r="K29" s="22"/>
      <c r="L29" s="23"/>
      <c r="M29" s="23"/>
      <c r="N29" s="23"/>
      <c r="O29" s="23"/>
      <c r="P29" s="45"/>
      <c r="Q29" s="46"/>
      <c r="R29" s="23"/>
      <c r="S29" s="22"/>
      <c r="T29" s="23"/>
      <c r="U29" s="47"/>
    </row>
    <row r="30" spans="1:21" ht="15" customHeight="1">
      <c r="B30" s="64"/>
      <c r="C30" s="64"/>
    </row>
    <row r="31" spans="1:21" ht="17.25" customHeight="1">
      <c r="A31" s="27"/>
      <c r="B31" s="65" t="s">
        <v>43</v>
      </c>
      <c r="C31" s="66"/>
      <c r="D31" s="26"/>
      <c r="E31" s="26"/>
      <c r="F31" s="26"/>
      <c r="G31" s="26"/>
      <c r="H31" s="39"/>
      <c r="I31" s="24"/>
    </row>
    <row r="32" spans="1:21" ht="13.5" customHeight="1">
      <c r="A32" s="28"/>
      <c r="B32" s="67" t="s">
        <v>44</v>
      </c>
      <c r="C32" s="64"/>
      <c r="H32" s="40"/>
      <c r="I32" s="13"/>
    </row>
    <row r="33" spans="1:10" ht="15" customHeight="1">
      <c r="A33" s="29"/>
      <c r="B33" s="68" t="s">
        <v>45</v>
      </c>
      <c r="C33" s="64"/>
      <c r="H33" s="40"/>
      <c r="I33" s="13"/>
    </row>
    <row r="34" spans="1:10" ht="12.75" customHeight="1">
      <c r="A34" s="30"/>
      <c r="B34" s="69" t="s">
        <v>61</v>
      </c>
      <c r="C34" s="64"/>
      <c r="H34" s="41"/>
      <c r="I34" s="14"/>
      <c r="J34" s="9"/>
    </row>
    <row r="35" spans="1:10" ht="90" customHeight="1">
      <c r="A35" s="5"/>
      <c r="B35" s="5"/>
    </row>
    <row r="36" spans="1:10">
      <c r="A36" s="5"/>
      <c r="B36" s="5"/>
    </row>
    <row r="37" spans="1:10">
      <c r="A37" s="5"/>
      <c r="B37" s="5"/>
    </row>
    <row r="38" spans="1:10">
      <c r="A38" s="5"/>
      <c r="B38" s="5"/>
    </row>
    <row r="39" spans="1:10">
      <c r="A39" s="5"/>
      <c r="B39" s="5"/>
    </row>
    <row r="40" spans="1:10">
      <c r="A40" s="5"/>
      <c r="B40" s="5"/>
    </row>
    <row r="41" spans="1:10">
      <c r="A41" s="5"/>
      <c r="B41" s="5"/>
    </row>
  </sheetData>
  <mergeCells count="27">
    <mergeCell ref="B24:B25"/>
    <mergeCell ref="C24:C25"/>
    <mergeCell ref="A26:A27"/>
    <mergeCell ref="B26:B27"/>
    <mergeCell ref="C26:C27"/>
    <mergeCell ref="B16:B20"/>
    <mergeCell ref="C16:C20"/>
    <mergeCell ref="T14:U14"/>
    <mergeCell ref="R14:S14"/>
    <mergeCell ref="H14:K14"/>
    <mergeCell ref="L14:Q14"/>
    <mergeCell ref="A21:A23"/>
    <mergeCell ref="B21:B23"/>
    <mergeCell ref="C21:C23"/>
    <mergeCell ref="A24:A25"/>
    <mergeCell ref="A2:U2"/>
    <mergeCell ref="A6:B6"/>
    <mergeCell ref="A8:B8"/>
    <mergeCell ref="C6:F6"/>
    <mergeCell ref="C8:F8"/>
    <mergeCell ref="A4:B4"/>
    <mergeCell ref="A12:B12"/>
    <mergeCell ref="A10:B10"/>
    <mergeCell ref="C10:F10"/>
    <mergeCell ref="D14:G14"/>
    <mergeCell ref="A14:C14"/>
    <mergeCell ref="A16:A20"/>
  </mergeCells>
  <pageMargins left="0.7" right="0.7" top="0.75" bottom="0.75" header="0.3" footer="0.3"/>
  <pageSetup scale="3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PLAN ACCION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jose.cajas</dc:creator>
  <cp:lastModifiedBy> </cp:lastModifiedBy>
  <cp:lastPrinted>2017-01-27T19:32:28Z</cp:lastPrinted>
  <dcterms:created xsi:type="dcterms:W3CDTF">2016-06-28T16:51:34Z</dcterms:created>
  <dcterms:modified xsi:type="dcterms:W3CDTF">2017-01-27T20:11:13Z</dcterms:modified>
</cp:coreProperties>
</file>