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00" windowHeight="7755"/>
  </bookViews>
  <sheets>
    <sheet name="FORMATO PLAN ACCION 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/>
  <c r="Q24" l="1"/>
  <c r="Q23"/>
  <c r="Q22"/>
  <c r="Q21"/>
  <c r="Q20"/>
  <c r="Q19"/>
  <c r="J24"/>
  <c r="Q25" l="1"/>
  <c r="S25" s="1"/>
  <c r="J22"/>
  <c r="J21"/>
  <c r="J20"/>
  <c r="J19"/>
  <c r="S22" l="1"/>
  <c r="S21"/>
  <c r="S23"/>
  <c r="S20" l="1"/>
  <c r="S24"/>
  <c r="L20"/>
  <c r="L21"/>
  <c r="L22"/>
  <c r="L24"/>
  <c r="S19" l="1"/>
  <c r="L19"/>
</calcChain>
</file>

<file path=xl/comments1.xml><?xml version="1.0" encoding="utf-8"?>
<comments xmlns="http://schemas.openxmlformats.org/spreadsheetml/2006/main">
  <authors>
    <author>luis alberto molano lopez</author>
  </authors>
  <commentList>
    <comment ref="T17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<sst xmlns="http://schemas.openxmlformats.org/spreadsheetml/2006/main" count="53" uniqueCount="49">
  <si>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</si>
  <si>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</si>
  <si>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</si>
  <si>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</si>
  <si>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</si>
  <si>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</si>
  <si>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</si>
  <si>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</si>
  <si>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</si>
  <si>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</si>
  <si>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</si>
  <si>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</si>
  <si>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OBSERVACIONES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</si>
  <si>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</si>
  <si>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</si>
  <si>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</si>
  <si>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</si>
  <si>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</si>
  <si>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</si>
  <si>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</si>
  <si>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</si>
  <si>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</si>
  <si>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</si>
  <si>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</si>
  <si>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</si>
  <si>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</si>
  <si>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</si>
  <si>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</si>
  <si>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</si>
  <si>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</si>
  <si>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 xml:space="preserve">MATRIZ DE PLAN DE ACCION </t>
  </si>
  <si>
    <t>UMATA</t>
  </si>
  <si>
    <t>Numero</t>
  </si>
  <si>
    <t>ROSALBA JOAQUI JOAQUI</t>
  </si>
  <si>
    <t>COMPONENTE 2: GESTION AMBIENTAL RESPONSABLE</t>
  </si>
  <si>
    <t>Programa 1: Gestión Ambiental del Territorio</t>
  </si>
  <si>
    <t>2.5 Popayán Ecoeficiente (2.5.2 Componente 2- Gestión Ambiental Responsable)</t>
  </si>
  <si>
    <t>2.5.2.1 Programa 1-Gestión Ambiental del Territorio</t>
  </si>
  <si>
    <t>Implementar el sistema integral de gestión ambiental Municipal- SIGAM (Incluye comparendo)</t>
  </si>
  <si>
    <t>PEGIRS implementado</t>
  </si>
  <si>
    <t>Plan de manejo ambiental actualizado e implementado</t>
  </si>
  <si>
    <t>Hectáreas en mantenimiento en ecosistemas estrategicos para la provision del recurso hidrico para acuedcutos</t>
  </si>
  <si>
    <t>Hectáreas adquiridas en ecosistemas estrategicos para la provision del recurso hidrico para acuedcutos</t>
  </si>
  <si>
    <t>Vivero Municipal Fortalecido</t>
  </si>
  <si>
    <t>Porcnetaje</t>
  </si>
  <si>
    <t>Unidad</t>
  </si>
  <si>
    <t>Hectáreas</t>
  </si>
  <si>
    <t>65.07</t>
  </si>
  <si>
    <t>SUBPROCESO: AMBIENTAL</t>
  </si>
</sst>
</file>

<file path=xl/styles.xml><?xml version="1.0" encoding="utf-8"?>
<styleSheet xmlns="http://schemas.openxmlformats.org/spreadsheetml/2006/main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-[$$-240A]* #,##0.00_-;\-[$$-240A]* #,##0.00_-;_-[$$-240A]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1" fillId="4" borderId="0" xfId="0" applyFont="1" applyFill="1" applyAlignment="1">
      <alignment wrapText="1"/>
    </xf>
    <xf numFmtId="0" fontId="0" fillId="4" borderId="0" xfId="0" applyFill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9" fontId="1" fillId="4" borderId="1" xfId="2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38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wrapText="1"/>
    </xf>
    <xf numFmtId="15" fontId="1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65" fontId="1" fillId="4" borderId="0" xfId="0" applyNumberFormat="1" applyFont="1" applyFill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4" borderId="0" xfId="2" applyFont="1" applyFill="1" applyBorder="1" applyAlignment="1">
      <alignment horizontal="center" vertical="center" wrapText="1"/>
    </xf>
    <xf numFmtId="43" fontId="1" fillId="4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/>
    </xf>
    <xf numFmtId="0" fontId="1" fillId="4" borderId="0" xfId="0" applyFont="1" applyFill="1" applyAlignment="1">
      <alignment horizontal="left" vertical="center" wrapText="1"/>
    </xf>
    <xf numFmtId="15" fontId="1" fillId="4" borderId="0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44" fontId="7" fillId="4" borderId="1" xfId="3" applyNumberFormat="1" applyFont="1" applyFill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44" fontId="0" fillId="4" borderId="0" xfId="0" applyNumberFormat="1" applyFill="1" applyAlignment="1">
      <alignment horizontal="right"/>
    </xf>
    <xf numFmtId="166" fontId="0" fillId="4" borderId="0" xfId="0" applyNumberFormat="1" applyFill="1"/>
    <xf numFmtId="166" fontId="1" fillId="4" borderId="0" xfId="0" applyNumberFormat="1" applyFont="1" applyFill="1" applyBorder="1" applyAlignment="1">
      <alignment horizontal="left" wrapText="1"/>
    </xf>
    <xf numFmtId="166" fontId="1" fillId="4" borderId="0" xfId="0" applyNumberFormat="1" applyFont="1" applyFill="1" applyAlignment="1">
      <alignment wrapText="1"/>
    </xf>
    <xf numFmtId="166" fontId="2" fillId="6" borderId="1" xfId="0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3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33"/>
  <sheetViews>
    <sheetView tabSelected="1" topLeftCell="F10" zoomScaleNormal="100" workbookViewId="0">
      <selection activeCell="N23" sqref="N23"/>
    </sheetView>
  </sheetViews>
  <sheetFormatPr baseColWidth="10" defaultRowHeight="15"/>
  <cols>
    <col min="1" max="1" width="2.85546875" style="2" customWidth="1"/>
    <col min="2" max="2" width="39.85546875" style="2" customWidth="1"/>
    <col min="3" max="3" width="22.28515625" style="2" customWidth="1"/>
    <col min="4" max="4" width="24.5703125" style="2" customWidth="1"/>
    <col min="5" max="5" width="56.5703125" style="2" customWidth="1"/>
    <col min="6" max="6" width="18.140625" style="2" customWidth="1"/>
    <col min="7" max="7" width="17.140625" style="2" customWidth="1"/>
    <col min="8" max="8" width="13.85546875" style="2" customWidth="1"/>
    <col min="9" max="9" width="21.42578125" style="2" customWidth="1"/>
    <col min="10" max="10" width="18.5703125" style="2" customWidth="1"/>
    <col min="11" max="11" width="15.28515625" style="2" customWidth="1"/>
    <col min="12" max="12" width="19" style="2" customWidth="1"/>
    <col min="13" max="13" width="16.5703125" style="2" customWidth="1"/>
    <col min="14" max="14" width="16.42578125" style="2" customWidth="1"/>
    <col min="15" max="15" width="12.28515625" style="2" customWidth="1"/>
    <col min="16" max="16" width="9.7109375" style="2" bestFit="1" customWidth="1"/>
    <col min="17" max="17" width="17.140625" style="39" customWidth="1"/>
    <col min="18" max="18" width="14.7109375" style="2" customWidth="1"/>
    <col min="19" max="19" width="15.85546875" style="2" customWidth="1"/>
    <col min="20" max="20" width="13" style="2" customWidth="1"/>
    <col min="21" max="21" width="16.5703125" style="2" customWidth="1"/>
    <col min="22" max="22" width="21.7109375" style="2" customWidth="1"/>
    <col min="23" max="23" width="3.7109375" style="2" customWidth="1"/>
    <col min="24" max="24" width="23.140625" style="2" customWidth="1"/>
    <col min="25" max="16384" width="11.42578125" style="2"/>
  </cols>
  <sheetData>
    <row r="1" spans="2:22" ht="15.75" thickBot="1"/>
    <row r="2" spans="2:22" ht="19.5" customHeight="1" thickBot="1">
      <c r="B2" s="55" t="s">
        <v>30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4" spans="2:22" ht="26.25" customHeight="1">
      <c r="B4" s="46" t="s">
        <v>0</v>
      </c>
      <c r="C4" s="47"/>
      <c r="D4" s="14">
        <v>2017</v>
      </c>
      <c r="H4" s="3"/>
      <c r="I4" s="3"/>
      <c r="J4" s="3"/>
      <c r="K4" s="3"/>
      <c r="L4" s="3"/>
      <c r="M4" s="3"/>
      <c r="N4" s="3"/>
      <c r="O4" s="3"/>
      <c r="P4" s="3"/>
      <c r="Q4" s="40"/>
      <c r="R4" s="3"/>
      <c r="S4" s="3"/>
      <c r="T4" s="3"/>
      <c r="U4" s="3"/>
    </row>
    <row r="5" spans="2:22" ht="10.5" customHeight="1">
      <c r="E5" s="3"/>
      <c r="F5" s="4"/>
      <c r="G5" s="4"/>
      <c r="H5" s="4"/>
      <c r="I5" s="4"/>
      <c r="J5" s="4"/>
      <c r="K5" s="4"/>
      <c r="L5" s="4"/>
      <c r="M5" s="4"/>
      <c r="N5" s="3"/>
      <c r="O5" s="3"/>
      <c r="P5" s="3"/>
      <c r="Q5" s="40"/>
      <c r="R5" s="3"/>
      <c r="S5" s="3"/>
      <c r="T5" s="3"/>
      <c r="U5" s="3"/>
    </row>
    <row r="6" spans="2:22" ht="21.75" customHeight="1">
      <c r="B6" s="48" t="s">
        <v>14</v>
      </c>
      <c r="C6" s="48"/>
      <c r="D6" s="58" t="s">
        <v>31</v>
      </c>
      <c r="E6" s="59"/>
      <c r="F6" s="59"/>
      <c r="G6" s="60"/>
      <c r="H6" s="8"/>
      <c r="I6" s="8"/>
      <c r="J6" s="8"/>
      <c r="K6" s="8"/>
      <c r="L6" s="8"/>
      <c r="M6" s="8"/>
      <c r="N6" s="3"/>
      <c r="O6" s="3"/>
      <c r="P6" s="3"/>
      <c r="Q6" s="40"/>
      <c r="R6" s="3"/>
      <c r="S6" s="3"/>
      <c r="T6" s="3"/>
      <c r="U6" s="3"/>
    </row>
    <row r="7" spans="2:22" ht="12.75" customHeight="1">
      <c r="B7" s="1"/>
      <c r="C7" s="7"/>
      <c r="D7" s="7"/>
      <c r="E7" s="16"/>
      <c r="F7" s="17"/>
      <c r="G7" s="16"/>
      <c r="H7" s="3"/>
      <c r="I7" s="3"/>
      <c r="J7" s="3"/>
      <c r="K7" s="3"/>
      <c r="L7" s="3"/>
      <c r="M7" s="3"/>
      <c r="N7" s="3"/>
      <c r="O7" s="3"/>
      <c r="P7" s="3"/>
      <c r="Q7" s="40"/>
      <c r="R7" s="3"/>
      <c r="S7" s="3"/>
      <c r="T7" s="3"/>
      <c r="U7" s="3"/>
    </row>
    <row r="8" spans="2:22" ht="21.75" customHeight="1">
      <c r="B8" s="48" t="s">
        <v>1</v>
      </c>
      <c r="C8" s="48"/>
      <c r="D8" s="49" t="s">
        <v>33</v>
      </c>
      <c r="E8" s="49"/>
      <c r="F8" s="49"/>
      <c r="G8" s="49"/>
      <c r="H8" s="4"/>
      <c r="I8" s="4"/>
      <c r="J8" s="4"/>
      <c r="K8" s="4"/>
      <c r="L8" s="4"/>
      <c r="M8" s="4"/>
      <c r="N8" s="3"/>
      <c r="O8" s="3"/>
      <c r="P8" s="3"/>
      <c r="Q8" s="40"/>
      <c r="R8" s="3"/>
      <c r="S8" s="3"/>
      <c r="T8" s="3"/>
      <c r="U8" s="3"/>
    </row>
    <row r="9" spans="2:22" ht="11.25" customHeight="1">
      <c r="B9" s="11"/>
      <c r="C9" s="11"/>
      <c r="D9" s="16"/>
      <c r="E9" s="16"/>
      <c r="F9" s="16"/>
      <c r="G9" s="16"/>
      <c r="H9" s="4"/>
      <c r="I9" s="4"/>
      <c r="J9" s="4"/>
      <c r="K9" s="4"/>
      <c r="L9" s="4"/>
      <c r="M9" s="4"/>
      <c r="N9" s="3"/>
      <c r="O9" s="3"/>
      <c r="P9" s="3"/>
      <c r="Q9" s="40"/>
      <c r="R9" s="3"/>
      <c r="S9" s="3"/>
      <c r="T9" s="3"/>
      <c r="U9" s="3"/>
    </row>
    <row r="10" spans="2:22" ht="26.25" customHeight="1">
      <c r="B10" s="48" t="s">
        <v>24</v>
      </c>
      <c r="C10" s="48"/>
      <c r="D10" s="49" t="s">
        <v>48</v>
      </c>
      <c r="E10" s="49"/>
      <c r="F10" s="49"/>
      <c r="G10" s="49"/>
      <c r="H10" s="4"/>
      <c r="I10" s="4"/>
      <c r="J10" s="4"/>
      <c r="K10" s="4"/>
      <c r="L10" s="4"/>
      <c r="M10" s="4"/>
      <c r="N10" s="3"/>
      <c r="O10" s="3"/>
      <c r="P10" s="3"/>
      <c r="Q10" s="40"/>
      <c r="R10" s="3"/>
      <c r="S10" s="3"/>
      <c r="T10" s="3"/>
      <c r="U10" s="3"/>
    </row>
    <row r="11" spans="2:22" ht="11.25" customHeight="1">
      <c r="B11" s="11"/>
      <c r="C11" s="11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  <c r="Q11" s="40"/>
      <c r="R11" s="3"/>
      <c r="S11" s="3"/>
      <c r="T11" s="3"/>
      <c r="U11" s="3"/>
    </row>
    <row r="12" spans="2:22" ht="21.75" customHeight="1">
      <c r="B12" s="48" t="s">
        <v>15</v>
      </c>
      <c r="C12" s="48"/>
      <c r="D12" s="12"/>
      <c r="H12" s="4"/>
      <c r="I12" s="4"/>
      <c r="J12" s="4"/>
      <c r="K12" s="4"/>
      <c r="L12" s="23"/>
      <c r="M12" s="4"/>
      <c r="N12" s="3"/>
      <c r="O12" s="3"/>
      <c r="P12" s="3"/>
      <c r="Q12" s="40"/>
      <c r="R12" s="3"/>
      <c r="S12" s="3"/>
      <c r="T12" s="3"/>
      <c r="U12" s="3"/>
    </row>
    <row r="13" spans="2:22" ht="21.75" customHeight="1">
      <c r="B13" s="26"/>
      <c r="C13" s="26"/>
      <c r="D13" s="27"/>
      <c r="H13" s="4"/>
      <c r="I13" s="4"/>
      <c r="J13" s="4"/>
      <c r="K13" s="4"/>
      <c r="L13" s="23"/>
      <c r="M13" s="4"/>
      <c r="N13" s="3"/>
      <c r="O13" s="3"/>
      <c r="P13" s="3"/>
      <c r="Q13" s="40"/>
      <c r="R13" s="3"/>
      <c r="S13" s="3"/>
      <c r="T13" s="3"/>
      <c r="U13" s="3"/>
    </row>
    <row r="14" spans="2:22" ht="21.75" customHeight="1">
      <c r="B14" s="49" t="s">
        <v>34</v>
      </c>
      <c r="C14" s="49"/>
      <c r="D14" s="49"/>
      <c r="H14" s="4"/>
      <c r="I14" s="4"/>
      <c r="J14" s="4"/>
      <c r="K14" s="4"/>
      <c r="L14" s="23"/>
      <c r="M14" s="4"/>
      <c r="N14" s="3"/>
      <c r="O14" s="3"/>
      <c r="P14" s="3"/>
      <c r="Q14" s="40"/>
      <c r="R14" s="3"/>
      <c r="S14" s="3"/>
      <c r="T14" s="3"/>
      <c r="U14" s="3"/>
    </row>
    <row r="15" spans="2:22" ht="21.75" customHeight="1">
      <c r="B15" s="49" t="s">
        <v>35</v>
      </c>
      <c r="C15" s="49"/>
      <c r="D15" s="49"/>
      <c r="H15" s="4"/>
      <c r="I15" s="4"/>
      <c r="J15" s="4"/>
      <c r="K15" s="4"/>
      <c r="L15" s="23"/>
      <c r="M15" s="4"/>
      <c r="N15" s="3"/>
      <c r="O15" s="3"/>
      <c r="P15" s="3"/>
      <c r="Q15" s="40"/>
      <c r="R15" s="3"/>
      <c r="S15" s="3"/>
      <c r="T15" s="3"/>
      <c r="U15" s="3"/>
    </row>
    <row r="16" spans="2:22" ht="15.75" customHeight="1" thickBot="1">
      <c r="H16" s="1"/>
      <c r="I16" s="1"/>
      <c r="J16" s="1"/>
      <c r="K16" s="1"/>
      <c r="L16" s="1"/>
      <c r="M16" s="1"/>
      <c r="N16" s="1"/>
      <c r="O16" s="1"/>
      <c r="P16" s="1"/>
      <c r="Q16" s="41"/>
      <c r="R16" s="15"/>
      <c r="S16" s="1"/>
      <c r="T16" s="1"/>
      <c r="U16" s="1"/>
    </row>
    <row r="17" spans="2:22" ht="27" customHeight="1">
      <c r="B17" s="61" t="s">
        <v>16</v>
      </c>
      <c r="C17" s="53"/>
      <c r="D17" s="54"/>
      <c r="E17" s="50" t="s">
        <v>26</v>
      </c>
      <c r="F17" s="50"/>
      <c r="G17" s="50"/>
      <c r="H17" s="50"/>
      <c r="I17" s="52" t="s">
        <v>29</v>
      </c>
      <c r="J17" s="53"/>
      <c r="K17" s="53"/>
      <c r="L17" s="54"/>
      <c r="M17" s="50" t="s">
        <v>22</v>
      </c>
      <c r="N17" s="50"/>
      <c r="O17" s="50"/>
      <c r="P17" s="50"/>
      <c r="Q17" s="50"/>
      <c r="R17" s="51" t="s">
        <v>19</v>
      </c>
      <c r="S17" s="51"/>
      <c r="T17" s="62" t="s">
        <v>25</v>
      </c>
      <c r="U17" s="63"/>
      <c r="V17" s="44" t="s">
        <v>12</v>
      </c>
    </row>
    <row r="18" spans="2:22" ht="36.75" customHeight="1">
      <c r="B18" s="28" t="s">
        <v>17</v>
      </c>
      <c r="C18" s="20" t="s">
        <v>3</v>
      </c>
      <c r="D18" s="20" t="s">
        <v>2</v>
      </c>
      <c r="E18" s="21" t="s">
        <v>27</v>
      </c>
      <c r="F18" s="21" t="s">
        <v>28</v>
      </c>
      <c r="G18" s="31" t="s">
        <v>8</v>
      </c>
      <c r="H18" s="31" t="s">
        <v>9</v>
      </c>
      <c r="I18" s="20" t="s">
        <v>13</v>
      </c>
      <c r="J18" s="24" t="s">
        <v>18</v>
      </c>
      <c r="K18" s="20" t="s">
        <v>10</v>
      </c>
      <c r="L18" s="10" t="s">
        <v>11</v>
      </c>
      <c r="M18" s="21" t="s">
        <v>4</v>
      </c>
      <c r="N18" s="21" t="s">
        <v>5</v>
      </c>
      <c r="O18" s="21" t="s">
        <v>6</v>
      </c>
      <c r="P18" s="21" t="s">
        <v>7</v>
      </c>
      <c r="Q18" s="42" t="s">
        <v>23</v>
      </c>
      <c r="R18" s="20" t="s">
        <v>21</v>
      </c>
      <c r="S18" s="10" t="s">
        <v>20</v>
      </c>
      <c r="T18" s="21" t="s">
        <v>21</v>
      </c>
      <c r="U18" s="21" t="s">
        <v>20</v>
      </c>
      <c r="V18" s="45"/>
    </row>
    <row r="19" spans="2:22" ht="38.25" customHeight="1">
      <c r="B19" s="64" t="s">
        <v>36</v>
      </c>
      <c r="C19" s="64" t="s">
        <v>37</v>
      </c>
      <c r="D19" s="34">
        <v>20171900003903</v>
      </c>
      <c r="E19" s="35" t="s">
        <v>38</v>
      </c>
      <c r="F19" s="29" t="s">
        <v>45</v>
      </c>
      <c r="G19" s="33">
        <v>1</v>
      </c>
      <c r="H19" s="32">
        <v>1</v>
      </c>
      <c r="I19" s="30">
        <v>0.5</v>
      </c>
      <c r="J19" s="6">
        <f>I19/H19</f>
        <v>0.5</v>
      </c>
      <c r="K19" s="19"/>
      <c r="L19" s="6">
        <f t="shared" ref="L19:L24" si="0">+K19/I19</f>
        <v>0</v>
      </c>
      <c r="M19" s="36"/>
      <c r="N19" s="37">
        <v>295810000</v>
      </c>
      <c r="O19" s="37"/>
      <c r="P19" s="37"/>
      <c r="Q19" s="43">
        <f>N19</f>
        <v>295810000</v>
      </c>
      <c r="R19" s="9"/>
      <c r="S19" s="6">
        <f t="shared" ref="S19:S25" si="1">+R19/Q19</f>
        <v>0</v>
      </c>
      <c r="T19" s="9"/>
      <c r="U19" s="6"/>
      <c r="V19" s="25"/>
    </row>
    <row r="20" spans="2:22">
      <c r="B20" s="65"/>
      <c r="C20" s="65"/>
      <c r="D20" s="34">
        <v>20171900003903</v>
      </c>
      <c r="E20" s="35" t="s">
        <v>39</v>
      </c>
      <c r="F20" s="29" t="s">
        <v>44</v>
      </c>
      <c r="G20" s="29">
        <v>0</v>
      </c>
      <c r="H20" s="19">
        <v>33</v>
      </c>
      <c r="I20" s="30">
        <v>10</v>
      </c>
      <c r="J20" s="6">
        <f>I20/H20</f>
        <v>0.30303030303030304</v>
      </c>
      <c r="K20" s="19"/>
      <c r="L20" s="6">
        <f t="shared" si="0"/>
        <v>0</v>
      </c>
      <c r="M20" s="37">
        <v>113558233</v>
      </c>
      <c r="N20" s="36"/>
      <c r="O20" s="37"/>
      <c r="P20" s="37"/>
      <c r="Q20" s="43">
        <f>M20</f>
        <v>113558233</v>
      </c>
      <c r="R20" s="9"/>
      <c r="S20" s="6">
        <f t="shared" si="1"/>
        <v>0</v>
      </c>
      <c r="T20" s="9"/>
      <c r="U20" s="6"/>
      <c r="V20" s="25"/>
    </row>
    <row r="21" spans="2:22">
      <c r="B21" s="65"/>
      <c r="C21" s="65"/>
      <c r="D21" s="34">
        <v>20171900003903</v>
      </c>
      <c r="E21" s="35" t="s">
        <v>40</v>
      </c>
      <c r="F21" s="29" t="s">
        <v>44</v>
      </c>
      <c r="G21" s="29">
        <v>10</v>
      </c>
      <c r="H21" s="19">
        <v>25</v>
      </c>
      <c r="I21" s="30">
        <v>10</v>
      </c>
      <c r="J21" s="6">
        <f>+I21/H21</f>
        <v>0.4</v>
      </c>
      <c r="K21" s="19"/>
      <c r="L21" s="6">
        <f t="shared" si="0"/>
        <v>0</v>
      </c>
      <c r="M21" s="37">
        <v>83206290</v>
      </c>
      <c r="N21" s="38"/>
      <c r="O21" s="37"/>
      <c r="P21" s="37"/>
      <c r="Q21" s="43">
        <f>M21</f>
        <v>83206290</v>
      </c>
      <c r="R21" s="9"/>
      <c r="S21" s="6">
        <f t="shared" si="1"/>
        <v>0</v>
      </c>
      <c r="T21" s="9"/>
      <c r="U21" s="6"/>
      <c r="V21" s="25"/>
    </row>
    <row r="22" spans="2:22" ht="25.5">
      <c r="B22" s="65"/>
      <c r="C22" s="65"/>
      <c r="D22" s="34">
        <v>20171900003903</v>
      </c>
      <c r="E22" s="35" t="s">
        <v>41</v>
      </c>
      <c r="F22" s="29" t="s">
        <v>46</v>
      </c>
      <c r="G22" s="29">
        <v>90.6</v>
      </c>
      <c r="H22" s="19">
        <v>190.6</v>
      </c>
      <c r="I22" s="30">
        <v>70</v>
      </c>
      <c r="J22" s="6">
        <f>+I22/H22</f>
        <v>0.36726128016789089</v>
      </c>
      <c r="K22" s="19"/>
      <c r="L22" s="6">
        <f t="shared" si="0"/>
        <v>0</v>
      </c>
      <c r="N22" s="37">
        <v>106764600</v>
      </c>
      <c r="O22" s="37"/>
      <c r="P22" s="37"/>
      <c r="Q22" s="43">
        <f>N22</f>
        <v>106764600</v>
      </c>
      <c r="R22" s="9"/>
      <c r="S22" s="6">
        <f t="shared" si="1"/>
        <v>0</v>
      </c>
      <c r="T22" s="9"/>
      <c r="U22" s="6"/>
      <c r="V22" s="25"/>
    </row>
    <row r="23" spans="2:22" ht="25.5">
      <c r="B23" s="65"/>
      <c r="C23" s="65"/>
      <c r="D23" s="34">
        <v>20171900003903</v>
      </c>
      <c r="E23" s="35" t="s">
        <v>42</v>
      </c>
      <c r="F23" s="29" t="s">
        <v>46</v>
      </c>
      <c r="G23" s="29">
        <v>0</v>
      </c>
      <c r="H23" s="19">
        <v>100</v>
      </c>
      <c r="I23" s="30" t="s">
        <v>47</v>
      </c>
      <c r="J23" s="6">
        <v>0.65</v>
      </c>
      <c r="K23" s="19"/>
      <c r="L23" s="6" t="e">
        <f t="shared" si="0"/>
        <v>#VALUE!</v>
      </c>
      <c r="M23" s="6">
        <v>0.01</v>
      </c>
      <c r="N23" s="37"/>
      <c r="O23" s="37"/>
      <c r="P23" s="37"/>
      <c r="Q23" s="43">
        <f>M23</f>
        <v>0.01</v>
      </c>
      <c r="R23" s="9"/>
      <c r="S23" s="6">
        <f t="shared" si="1"/>
        <v>0</v>
      </c>
      <c r="T23" s="9"/>
      <c r="U23" s="6"/>
      <c r="V23" s="25"/>
    </row>
    <row r="24" spans="2:22">
      <c r="B24" s="66"/>
      <c r="C24" s="66"/>
      <c r="D24" s="34">
        <v>20171900003903</v>
      </c>
      <c r="E24" s="35" t="s">
        <v>43</v>
      </c>
      <c r="F24" s="29" t="s">
        <v>32</v>
      </c>
      <c r="G24" s="29">
        <v>1</v>
      </c>
      <c r="H24" s="19">
        <v>1</v>
      </c>
      <c r="I24" s="30">
        <v>0.5</v>
      </c>
      <c r="J24" s="6">
        <f>+I24/H24</f>
        <v>0.5</v>
      </c>
      <c r="K24" s="19"/>
      <c r="L24" s="6">
        <f t="shared" si="0"/>
        <v>0</v>
      </c>
      <c r="M24" s="37">
        <v>9793810</v>
      </c>
      <c r="N24" s="36"/>
      <c r="O24" s="37"/>
      <c r="P24" s="37"/>
      <c r="Q24" s="43">
        <f>M24</f>
        <v>9793810</v>
      </c>
      <c r="R24" s="9"/>
      <c r="S24" s="6">
        <f t="shared" si="1"/>
        <v>0</v>
      </c>
      <c r="T24" s="9"/>
      <c r="U24" s="6"/>
      <c r="V24" s="25"/>
    </row>
    <row r="25" spans="2:22">
      <c r="B25" s="13"/>
      <c r="C25" s="13"/>
      <c r="I25" s="5"/>
      <c r="J25" s="22"/>
      <c r="K25" s="18"/>
      <c r="Q25" s="39">
        <f>SUM(Q19:Q24)</f>
        <v>609132933.00999999</v>
      </c>
      <c r="S25" s="2">
        <f t="shared" si="1"/>
        <v>0</v>
      </c>
    </row>
    <row r="26" spans="2:22">
      <c r="B26" s="5"/>
      <c r="C26" s="5"/>
    </row>
    <row r="27" spans="2:22">
      <c r="B27" s="8"/>
      <c r="C27" s="8"/>
    </row>
    <row r="28" spans="2:22">
      <c r="B28" s="8"/>
      <c r="C28" s="8"/>
    </row>
    <row r="29" spans="2:22">
      <c r="B29" s="8"/>
      <c r="C29" s="8"/>
    </row>
    <row r="30" spans="2:22">
      <c r="B30" s="8"/>
      <c r="C30" s="8"/>
    </row>
    <row r="31" spans="2:22">
      <c r="B31" s="8"/>
      <c r="C31" s="8"/>
    </row>
    <row r="32" spans="2:22">
      <c r="B32" s="8"/>
      <c r="C32" s="8"/>
    </row>
    <row r="33" spans="2:3">
      <c r="B33" s="8"/>
      <c r="C33" s="8"/>
    </row>
  </sheetData>
  <mergeCells count="20">
    <mergeCell ref="B19:B24"/>
    <mergeCell ref="C19:C24"/>
    <mergeCell ref="B2:V2"/>
    <mergeCell ref="B6:C6"/>
    <mergeCell ref="B8:C8"/>
    <mergeCell ref="D6:G6"/>
    <mergeCell ref="D8:G8"/>
    <mergeCell ref="V17:V18"/>
    <mergeCell ref="B4:C4"/>
    <mergeCell ref="B12:C12"/>
    <mergeCell ref="B10:C10"/>
    <mergeCell ref="D10:G10"/>
    <mergeCell ref="E17:H17"/>
    <mergeCell ref="R17:S17"/>
    <mergeCell ref="I17:L17"/>
    <mergeCell ref="M17:Q17"/>
    <mergeCell ref="B17:D17"/>
    <mergeCell ref="B14:D14"/>
    <mergeCell ref="B15:D15"/>
    <mergeCell ref="T17:U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ACCION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dcterms:created xsi:type="dcterms:W3CDTF">2016-06-28T16:51:34Z</dcterms:created>
  <dcterms:modified xsi:type="dcterms:W3CDTF">2017-01-26T18:05:07Z</dcterms:modified>
</cp:coreProperties>
</file>